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defaultThemeVersion="124226"/>
  <mc:AlternateContent xmlns:mc="http://schemas.openxmlformats.org/markup-compatibility/2006">
    <mc:Choice Requires="x15">
      <x15ac:absPath xmlns:x15ac="http://schemas.microsoft.com/office/spreadsheetml/2010/11/ac" url="C:\Users\kyler\Documents\Tax Stuff\2017\"/>
    </mc:Choice>
  </mc:AlternateContent>
  <bookViews>
    <workbookView xWindow="240" yWindow="90" windowWidth="14235" windowHeight="10485"/>
  </bookViews>
  <sheets>
    <sheet name="Schedule" sheetId="1" r:id="rId1"/>
    <sheet name="Payment" sheetId="2" r:id="rId2"/>
  </sheets>
  <definedNames>
    <definedName name="fpdate">Schedule!$D$10</definedName>
    <definedName name="frequency">{"Annually";"Semi-Annually";"Quarterly";"Bi-Monthly";"Monthly"}</definedName>
    <definedName name="loan_amount">Schedule!$D$7</definedName>
    <definedName name="months_per_period">INDEX({12,6,3,2,1},MATCH(Schedule!$D$11,frequency,0))</definedName>
    <definedName name="nper">term*periods_per_year</definedName>
    <definedName name="payment">Schedule!$D$16</definedName>
    <definedName name="periods_per_year">INDEX({1,2,4,6,12},MATCH(Schedule!$D$11,frequency,0))</definedName>
    <definedName name="_xlnm.Print_Area" localSheetId="0">Schedule!$A$1:$G$48</definedName>
    <definedName name="rate">Schedule!$D$15</definedName>
    <definedName name="term">Schedule!$D$9</definedName>
  </definedNames>
  <calcPr calcId="171027" iterate="1" iterateCount="1" calcOnSave="0"/>
</workbook>
</file>

<file path=xl/calcChain.xml><?xml version="1.0" encoding="utf-8"?>
<calcChain xmlns="http://schemas.openxmlformats.org/spreadsheetml/2006/main">
  <c r="D7" i="2" l="1"/>
  <c r="D8" i="2"/>
  <c r="D9" i="2"/>
  <c r="D10" i="2"/>
  <c r="D11" i="2"/>
  <c r="G24" i="2"/>
  <c r="A25" i="2"/>
  <c r="B25" i="2" s="1"/>
  <c r="D15" i="1"/>
  <c r="D16" i="1" s="1"/>
  <c r="G24" i="1"/>
  <c r="A25" i="1"/>
  <c r="B25" i="1" s="1"/>
  <c r="A26" i="1" l="1"/>
  <c r="C25" i="2"/>
  <c r="D25" i="2" s="1"/>
  <c r="C25" i="1"/>
  <c r="E25" i="1"/>
  <c r="D15" i="2"/>
  <c r="D16" i="2"/>
  <c r="E25" i="2"/>
  <c r="A26" i="2"/>
  <c r="B26" i="1" l="1"/>
  <c r="A27" i="1"/>
  <c r="F25" i="2"/>
  <c r="G25" i="2" s="1"/>
  <c r="C26" i="2" s="1"/>
  <c r="D26" i="2" s="1"/>
  <c r="A27" i="2"/>
  <c r="B26" i="2"/>
  <c r="F25" i="1"/>
  <c r="G25" i="1" s="1"/>
  <c r="B27" i="1" l="1"/>
  <c r="A28" i="1"/>
  <c r="E26" i="2"/>
  <c r="F26" i="2" s="1"/>
  <c r="G26" i="2" s="1"/>
  <c r="C26" i="1"/>
  <c r="E26" i="1"/>
  <c r="B27" i="2"/>
  <c r="A28" i="2"/>
  <c r="A29" i="1" l="1"/>
  <c r="B28" i="1"/>
  <c r="E27" i="2"/>
  <c r="C27" i="2"/>
  <c r="D27" i="2" s="1"/>
  <c r="F27" i="2" s="1"/>
  <c r="G27" i="2" s="1"/>
  <c r="C28" i="2" s="1"/>
  <c r="D28" i="2" s="1"/>
  <c r="B28" i="2"/>
  <c r="A29" i="2"/>
  <c r="F26" i="1"/>
  <c r="G26" i="1" s="1"/>
  <c r="B29" i="1" l="1"/>
  <c r="A30" i="1"/>
  <c r="E28" i="2"/>
  <c r="F28" i="2" s="1"/>
  <c r="G28" i="2" s="1"/>
  <c r="B29" i="2"/>
  <c r="A30" i="2"/>
  <c r="C27" i="1"/>
  <c r="E27" i="1"/>
  <c r="A31" i="1" l="1"/>
  <c r="B30" i="1"/>
  <c r="F27" i="1"/>
  <c r="G27" i="1" s="1"/>
  <c r="C28" i="1" s="1"/>
  <c r="E29" i="2"/>
  <c r="C29" i="2"/>
  <c r="D29" i="2" s="1"/>
  <c r="A31" i="2"/>
  <c r="B30" i="2"/>
  <c r="B31" i="1" l="1"/>
  <c r="A32" i="1"/>
  <c r="E28" i="1"/>
  <c r="F28" i="1" s="1"/>
  <c r="G28" i="1" s="1"/>
  <c r="F29" i="2"/>
  <c r="G29" i="2" s="1"/>
  <c r="B31" i="2"/>
  <c r="A32" i="2"/>
  <c r="A33" i="1" l="1"/>
  <c r="B32" i="1"/>
  <c r="E30" i="2"/>
  <c r="C30" i="2"/>
  <c r="D30" i="2" s="1"/>
  <c r="B32" i="2"/>
  <c r="A33" i="2"/>
  <c r="C29" i="1"/>
  <c r="E29" i="1"/>
  <c r="A34" i="1" l="1"/>
  <c r="B33" i="1"/>
  <c r="F29" i="1"/>
  <c r="G29" i="1" s="1"/>
  <c r="E30" i="1" s="1"/>
  <c r="F30" i="2"/>
  <c r="G30" i="2" s="1"/>
  <c r="B33" i="2"/>
  <c r="A34" i="2"/>
  <c r="C30" i="1" l="1"/>
  <c r="F30" i="1" s="1"/>
  <c r="G30" i="1" s="1"/>
  <c r="B34" i="1"/>
  <c r="A35" i="1"/>
  <c r="E31" i="2"/>
  <c r="C31" i="2"/>
  <c r="D31" i="2" s="1"/>
  <c r="A35" i="2"/>
  <c r="B34" i="2"/>
  <c r="B35" i="1" l="1"/>
  <c r="A36" i="1"/>
  <c r="F31" i="2"/>
  <c r="G31" i="2" s="1"/>
  <c r="B35" i="2"/>
  <c r="A36" i="2"/>
  <c r="C31" i="1"/>
  <c r="E31" i="1"/>
  <c r="A37" i="1" l="1"/>
  <c r="B36" i="1"/>
  <c r="F31" i="1"/>
  <c r="G31" i="1" s="1"/>
  <c r="C32" i="1" s="1"/>
  <c r="C32" i="2"/>
  <c r="D32" i="2" s="1"/>
  <c r="E32" i="2"/>
  <c r="B36" i="2"/>
  <c r="A37" i="2"/>
  <c r="E32" i="1" l="1"/>
  <c r="F32" i="1" s="1"/>
  <c r="G32" i="1" s="1"/>
  <c r="B37" i="1"/>
  <c r="A38" i="1"/>
  <c r="F32" i="2"/>
  <c r="G32" i="2" s="1"/>
  <c r="B37" i="2"/>
  <c r="A38" i="2"/>
  <c r="B38" i="1" l="1"/>
  <c r="A39" i="1"/>
  <c r="E33" i="2"/>
  <c r="C33" i="2"/>
  <c r="D33" i="2" s="1"/>
  <c r="C33" i="1"/>
  <c r="E33" i="1"/>
  <c r="A39" i="2"/>
  <c r="B38" i="2"/>
  <c r="F33" i="2" l="1"/>
  <c r="G33" i="2" s="1"/>
  <c r="E34" i="2" s="1"/>
  <c r="A40" i="1"/>
  <c r="B39" i="1"/>
  <c r="F33" i="1"/>
  <c r="G33" i="1" s="1"/>
  <c r="C34" i="1" s="1"/>
  <c r="C34" i="2"/>
  <c r="D34" i="2" s="1"/>
  <c r="B39" i="2"/>
  <c r="A40" i="2"/>
  <c r="E34" i="1" l="1"/>
  <c r="F34" i="1" s="1"/>
  <c r="G34" i="1" s="1"/>
  <c r="B40" i="1"/>
  <c r="A41" i="1"/>
  <c r="F34" i="2"/>
  <c r="G34" i="2" s="1"/>
  <c r="B40" i="2"/>
  <c r="A41" i="2"/>
  <c r="B41" i="1" l="1"/>
  <c r="A42" i="1"/>
  <c r="E35" i="2"/>
  <c r="C35" i="2"/>
  <c r="D35" i="2" s="1"/>
  <c r="F35" i="2" s="1"/>
  <c r="G35" i="2" s="1"/>
  <c r="B41" i="2"/>
  <c r="A42" i="2"/>
  <c r="C35" i="1"/>
  <c r="E35" i="1"/>
  <c r="B42" i="1" l="1"/>
  <c r="A43" i="1"/>
  <c r="F35" i="1"/>
  <c r="G35" i="1" s="1"/>
  <c r="C36" i="1" s="1"/>
  <c r="C36" i="2"/>
  <c r="D36" i="2" s="1"/>
  <c r="E36" i="2"/>
  <c r="A43" i="2"/>
  <c r="B42" i="2"/>
  <c r="E36" i="1" l="1"/>
  <c r="F36" i="1" s="1"/>
  <c r="G36" i="1" s="1"/>
  <c r="A44" i="1"/>
  <c r="B43" i="1"/>
  <c r="F36" i="2"/>
  <c r="G36" i="2" s="1"/>
  <c r="B43" i="2"/>
  <c r="A44" i="2"/>
  <c r="B44" i="1" l="1"/>
  <c r="A45" i="1"/>
  <c r="E37" i="2"/>
  <c r="C37" i="2"/>
  <c r="D37" i="2" s="1"/>
  <c r="C37" i="1"/>
  <c r="E37" i="1"/>
  <c r="B44" i="2"/>
  <c r="A45" i="2"/>
  <c r="A46" i="1" l="1"/>
  <c r="B45" i="1"/>
  <c r="F37" i="2"/>
  <c r="G37" i="2" s="1"/>
  <c r="E38" i="2" s="1"/>
  <c r="F37" i="1"/>
  <c r="G37" i="1" s="1"/>
  <c r="C38" i="1" s="1"/>
  <c r="B45" i="2"/>
  <c r="A46" i="2"/>
  <c r="A47" i="1" l="1"/>
  <c r="B46" i="1"/>
  <c r="E38" i="1"/>
  <c r="F38" i="1" s="1"/>
  <c r="G38" i="1" s="1"/>
  <c r="C38" i="2"/>
  <c r="D38" i="2" s="1"/>
  <c r="F38" i="2" s="1"/>
  <c r="G38" i="2" s="1"/>
  <c r="A47" i="2"/>
  <c r="B46" i="2"/>
  <c r="E39" i="2" l="1"/>
  <c r="C39" i="2"/>
  <c r="D39" i="2" s="1"/>
  <c r="F39" i="2" s="1"/>
  <c r="G39" i="2" s="1"/>
  <c r="E40" i="2" s="1"/>
  <c r="A48" i="1"/>
  <c r="B47" i="1"/>
  <c r="C39" i="1"/>
  <c r="E39" i="1"/>
  <c r="B47" i="2"/>
  <c r="A48" i="2"/>
  <c r="B48" i="1" l="1"/>
  <c r="A49" i="1"/>
  <c r="C40" i="2"/>
  <c r="D40" i="2" s="1"/>
  <c r="F40" i="2" s="1"/>
  <c r="G40" i="2" s="1"/>
  <c r="F39" i="1"/>
  <c r="G39" i="1" s="1"/>
  <c r="C40" i="1" s="1"/>
  <c r="B48" i="2"/>
  <c r="A49" i="2"/>
  <c r="B49" i="1" l="1"/>
  <c r="A50" i="1"/>
  <c r="E41" i="2"/>
  <c r="C41" i="2"/>
  <c r="D41" i="2" s="1"/>
  <c r="F41" i="2" s="1"/>
  <c r="G41" i="2" s="1"/>
  <c r="E40" i="1"/>
  <c r="F40" i="1" s="1"/>
  <c r="G40" i="1" s="1"/>
  <c r="B49" i="2"/>
  <c r="A50" i="2"/>
  <c r="C42" i="2" l="1"/>
  <c r="D42" i="2" s="1"/>
  <c r="E42" i="2"/>
  <c r="A51" i="1"/>
  <c r="B50" i="1"/>
  <c r="C41" i="1"/>
  <c r="E41" i="1"/>
  <c r="A51" i="2"/>
  <c r="B50" i="2"/>
  <c r="F42" i="2" l="1"/>
  <c r="G42" i="2" s="1"/>
  <c r="E43" i="2" s="1"/>
  <c r="B51" i="1"/>
  <c r="A52" i="1"/>
  <c r="C43" i="2"/>
  <c r="D43" i="2" s="1"/>
  <c r="F41" i="1"/>
  <c r="G41" i="1" s="1"/>
  <c r="C42" i="1" s="1"/>
  <c r="B51" i="2"/>
  <c r="A52" i="2"/>
  <c r="B52" i="1" l="1"/>
  <c r="A53" i="1"/>
  <c r="F43" i="2"/>
  <c r="G43" i="2" s="1"/>
  <c r="E44" i="2" s="1"/>
  <c r="E42" i="1"/>
  <c r="F42" i="1" s="1"/>
  <c r="G42" i="1" s="1"/>
  <c r="B52" i="2"/>
  <c r="A53" i="2"/>
  <c r="A54" i="1" l="1"/>
  <c r="B53" i="1"/>
  <c r="C44" i="2"/>
  <c r="D44" i="2" s="1"/>
  <c r="F44" i="2" s="1"/>
  <c r="G44" i="2" s="1"/>
  <c r="C43" i="1"/>
  <c r="E43" i="1"/>
  <c r="B53" i="2"/>
  <c r="A54" i="2"/>
  <c r="A55" i="1" l="1"/>
  <c r="B54" i="1"/>
  <c r="C45" i="2"/>
  <c r="D45" i="2" s="1"/>
  <c r="E45" i="2"/>
  <c r="F43" i="1"/>
  <c r="G43" i="1" s="1"/>
  <c r="C44" i="1" s="1"/>
  <c r="A55" i="2"/>
  <c r="B54" i="2"/>
  <c r="F45" i="2" l="1"/>
  <c r="G45" i="2" s="1"/>
  <c r="E46" i="2" s="1"/>
  <c r="E44" i="1"/>
  <c r="F44" i="1" s="1"/>
  <c r="G44" i="1" s="1"/>
  <c r="A56" i="1"/>
  <c r="B55" i="1"/>
  <c r="C46" i="2"/>
  <c r="D46" i="2" s="1"/>
  <c r="B55" i="2"/>
  <c r="A56" i="2"/>
  <c r="B56" i="1" l="1"/>
  <c r="A57" i="1"/>
  <c r="F46" i="2"/>
  <c r="G46" i="2" s="1"/>
  <c r="E47" i="2" s="1"/>
  <c r="C45" i="1"/>
  <c r="E45" i="1"/>
  <c r="B56" i="2"/>
  <c r="A57" i="2"/>
  <c r="B57" i="1" l="1"/>
  <c r="A58" i="1"/>
  <c r="C47" i="2"/>
  <c r="D47" i="2" s="1"/>
  <c r="F47" i="2" s="1"/>
  <c r="G47" i="2" s="1"/>
  <c r="F45" i="1"/>
  <c r="G45" i="1" s="1"/>
  <c r="E46" i="1" s="1"/>
  <c r="B57" i="2"/>
  <c r="A58" i="2"/>
  <c r="B58" i="1" l="1"/>
  <c r="A59" i="1"/>
  <c r="E48" i="2"/>
  <c r="C48" i="2"/>
  <c r="D48" i="2" s="1"/>
  <c r="C46" i="1"/>
  <c r="F46" i="1" s="1"/>
  <c r="G46" i="1" s="1"/>
  <c r="A59" i="2"/>
  <c r="B58" i="2"/>
  <c r="F48" i="2" l="1"/>
  <c r="G48" i="2" s="1"/>
  <c r="C49" i="2"/>
  <c r="D49" i="2" s="1"/>
  <c r="E49" i="2"/>
  <c r="A60" i="1"/>
  <c r="B59" i="1"/>
  <c r="E47" i="1"/>
  <c r="C47" i="1"/>
  <c r="B59" i="2"/>
  <c r="A60" i="2"/>
  <c r="F49" i="2" l="1"/>
  <c r="G49" i="2" s="1"/>
  <c r="E50" i="2" s="1"/>
  <c r="A61" i="1"/>
  <c r="B60" i="1"/>
  <c r="F47" i="1"/>
  <c r="G47" i="1" s="1"/>
  <c r="C48" i="1" s="1"/>
  <c r="B60" i="2"/>
  <c r="A61" i="2"/>
  <c r="C50" i="2" l="1"/>
  <c r="D50" i="2" s="1"/>
  <c r="F50" i="2" s="1"/>
  <c r="G50" i="2" s="1"/>
  <c r="E51" i="2" s="1"/>
  <c r="B61" i="1"/>
  <c r="A62" i="1"/>
  <c r="E48" i="1"/>
  <c r="F48" i="1" s="1"/>
  <c r="G48" i="1" s="1"/>
  <c r="B61" i="2"/>
  <c r="A62" i="2"/>
  <c r="C51" i="2" l="1"/>
  <c r="D51" i="2" s="1"/>
  <c r="F51" i="2" s="1"/>
  <c r="G51" i="2" s="1"/>
  <c r="C52" i="2" s="1"/>
  <c r="D52" i="2" s="1"/>
  <c r="A63" i="1"/>
  <c r="B62" i="1"/>
  <c r="C49" i="1"/>
  <c r="E49" i="1"/>
  <c r="A63" i="2"/>
  <c r="B62" i="2"/>
  <c r="B63" i="1" l="1"/>
  <c r="A64" i="1"/>
  <c r="E52" i="2"/>
  <c r="F52" i="2" s="1"/>
  <c r="G52" i="2" s="1"/>
  <c r="F49" i="1"/>
  <c r="G49" i="1" s="1"/>
  <c r="B63" i="2"/>
  <c r="A64" i="2"/>
  <c r="A65" i="1" l="1"/>
  <c r="B64" i="1"/>
  <c r="C53" i="2"/>
  <c r="D53" i="2" s="1"/>
  <c r="E53" i="2"/>
  <c r="C50" i="1"/>
  <c r="E50" i="1"/>
  <c r="B64" i="2"/>
  <c r="A65" i="2"/>
  <c r="F53" i="2" l="1"/>
  <c r="G53" i="2" s="1"/>
  <c r="C54" i="2" s="1"/>
  <c r="D54" i="2" s="1"/>
  <c r="B65" i="1"/>
  <c r="A66" i="1"/>
  <c r="F50" i="1"/>
  <c r="G50" i="1" s="1"/>
  <c r="B65" i="2"/>
  <c r="A66" i="2"/>
  <c r="E54" i="2" l="1"/>
  <c r="F54" i="2" s="1"/>
  <c r="G54" i="2" s="1"/>
  <c r="B66" i="1"/>
  <c r="A67" i="1"/>
  <c r="E51" i="1"/>
  <c r="C51" i="1"/>
  <c r="A67" i="2"/>
  <c r="B66" i="2"/>
  <c r="B67" i="1" l="1"/>
  <c r="A68" i="1"/>
  <c r="E55" i="2"/>
  <c r="C55" i="2"/>
  <c r="D55" i="2" s="1"/>
  <c r="F51" i="1"/>
  <c r="G51" i="1" s="1"/>
  <c r="B67" i="2"/>
  <c r="A68" i="2"/>
  <c r="B68" i="1" l="1"/>
  <c r="A69" i="1"/>
  <c r="F55" i="2"/>
  <c r="G55" i="2" s="1"/>
  <c r="C56" i="2" s="1"/>
  <c r="D56" i="2" s="1"/>
  <c r="E52" i="1"/>
  <c r="C52" i="1"/>
  <c r="B68" i="2"/>
  <c r="A69" i="2"/>
  <c r="E56" i="2" l="1"/>
  <c r="F56" i="2" s="1"/>
  <c r="G56" i="2" s="1"/>
  <c r="A70" i="1"/>
  <c r="B69" i="1"/>
  <c r="F52" i="1"/>
  <c r="G52" i="1" s="1"/>
  <c r="B69" i="2"/>
  <c r="A70" i="2"/>
  <c r="A71" i="1" l="1"/>
  <c r="B70" i="1"/>
  <c r="C57" i="2"/>
  <c r="D57" i="2" s="1"/>
  <c r="E57" i="2"/>
  <c r="E53" i="1"/>
  <c r="C53" i="1"/>
  <c r="A71" i="2"/>
  <c r="B70" i="2"/>
  <c r="B71" i="1" l="1"/>
  <c r="A72" i="1"/>
  <c r="F57" i="2"/>
  <c r="G57" i="2" s="1"/>
  <c r="F53" i="1"/>
  <c r="G53" i="1" s="1"/>
  <c r="B71" i="2"/>
  <c r="A72" i="2"/>
  <c r="A73" i="1" l="1"/>
  <c r="B72" i="1"/>
  <c r="C58" i="2"/>
  <c r="D58" i="2" s="1"/>
  <c r="E58" i="2"/>
  <c r="E54" i="1"/>
  <c r="C54" i="1"/>
  <c r="B72" i="2"/>
  <c r="A73" i="2"/>
  <c r="B73" i="1" l="1"/>
  <c r="A74" i="1"/>
  <c r="F58" i="2"/>
  <c r="G58" i="2" s="1"/>
  <c r="F54" i="1"/>
  <c r="G54" i="1" s="1"/>
  <c r="B73" i="2"/>
  <c r="A74" i="2"/>
  <c r="A75" i="1" l="1"/>
  <c r="B74" i="1"/>
  <c r="E59" i="2"/>
  <c r="C59" i="2"/>
  <c r="D59" i="2" s="1"/>
  <c r="C55" i="1"/>
  <c r="E55" i="1"/>
  <c r="A75" i="2"/>
  <c r="B74" i="2"/>
  <c r="A76" i="1" l="1"/>
  <c r="B75" i="1"/>
  <c r="F59" i="2"/>
  <c r="G59" i="2" s="1"/>
  <c r="F55" i="1"/>
  <c r="G55" i="1" s="1"/>
  <c r="B75" i="2"/>
  <c r="A76" i="2"/>
  <c r="A77" i="1" l="1"/>
  <c r="B76" i="1"/>
  <c r="C60" i="2"/>
  <c r="D60" i="2" s="1"/>
  <c r="E60" i="2"/>
  <c r="E56" i="1"/>
  <c r="C56" i="1"/>
  <c r="B76" i="2"/>
  <c r="A77" i="2"/>
  <c r="B77" i="1" l="1"/>
  <c r="A78" i="1"/>
  <c r="F60" i="2"/>
  <c r="G60" i="2" s="1"/>
  <c r="F56" i="1"/>
  <c r="G56" i="1" s="1"/>
  <c r="B77" i="2"/>
  <c r="A78" i="2"/>
  <c r="A79" i="1" l="1"/>
  <c r="B78" i="1"/>
  <c r="C61" i="2"/>
  <c r="D61" i="2" s="1"/>
  <c r="E61" i="2"/>
  <c r="C57" i="1"/>
  <c r="E57" i="1"/>
  <c r="A79" i="2"/>
  <c r="B78" i="2"/>
  <c r="F57" i="1" l="1"/>
  <c r="G57" i="1" s="1"/>
  <c r="E58" i="1" s="1"/>
  <c r="B79" i="1"/>
  <c r="A80" i="1"/>
  <c r="F61" i="2"/>
  <c r="G61" i="2" s="1"/>
  <c r="C58" i="1"/>
  <c r="B79" i="2"/>
  <c r="A80" i="2"/>
  <c r="F58" i="1" l="1"/>
  <c r="G58" i="1" s="1"/>
  <c r="E59" i="1" s="1"/>
  <c r="B80" i="1"/>
  <c r="A81" i="1"/>
  <c r="C62" i="2"/>
  <c r="D62" i="2" s="1"/>
  <c r="E62" i="2"/>
  <c r="C59" i="1"/>
  <c r="B80" i="2"/>
  <c r="A81" i="2"/>
  <c r="A82" i="1" l="1"/>
  <c r="B81" i="1"/>
  <c r="F62" i="2"/>
  <c r="G62" i="2" s="1"/>
  <c r="F59" i="1"/>
  <c r="G59" i="1" s="1"/>
  <c r="C60" i="1" s="1"/>
  <c r="B81" i="2"/>
  <c r="A82" i="2"/>
  <c r="A83" i="1" l="1"/>
  <c r="B82" i="1"/>
  <c r="E60" i="1"/>
  <c r="F60" i="1" s="1"/>
  <c r="G60" i="1" s="1"/>
  <c r="E63" i="2"/>
  <c r="C63" i="2"/>
  <c r="D63" i="2" s="1"/>
  <c r="A83" i="2"/>
  <c r="B82" i="2"/>
  <c r="B83" i="1" l="1"/>
  <c r="A84" i="1"/>
  <c r="C61" i="1"/>
  <c r="E61" i="1"/>
  <c r="F63" i="2"/>
  <c r="G63" i="2" s="1"/>
  <c r="C64" i="2" s="1"/>
  <c r="D64" i="2" s="1"/>
  <c r="B83" i="2"/>
  <c r="A84" i="2"/>
  <c r="F61" i="1" l="1"/>
  <c r="G61" i="1" s="1"/>
  <c r="E62" i="1" s="1"/>
  <c r="E64" i="2"/>
  <c r="F64" i="2" s="1"/>
  <c r="G64" i="2" s="1"/>
  <c r="A85" i="1"/>
  <c r="B84" i="1"/>
  <c r="C62" i="1"/>
  <c r="F62" i="1" s="1"/>
  <c r="G62" i="1" s="1"/>
  <c r="C63" i="1" s="1"/>
  <c r="B84" i="2"/>
  <c r="A85" i="2"/>
  <c r="A86" i="1" l="1"/>
  <c r="B85" i="1"/>
  <c r="E63" i="1"/>
  <c r="F63" i="1" s="1"/>
  <c r="G63" i="1" s="1"/>
  <c r="C65" i="2"/>
  <c r="D65" i="2" s="1"/>
  <c r="E65" i="2"/>
  <c r="B85" i="2"/>
  <c r="A86" i="2"/>
  <c r="A87" i="1" l="1"/>
  <c r="B86" i="1"/>
  <c r="E64" i="1"/>
  <c r="C64" i="1"/>
  <c r="F65" i="2"/>
  <c r="G65" i="2" s="1"/>
  <c r="A87" i="2"/>
  <c r="B86" i="2"/>
  <c r="A88" i="1" l="1"/>
  <c r="B87" i="1"/>
  <c r="F64" i="1"/>
  <c r="G64" i="1" s="1"/>
  <c r="E65" i="1" s="1"/>
  <c r="E66" i="2"/>
  <c r="C66" i="2"/>
  <c r="D66" i="2" s="1"/>
  <c r="B87" i="2"/>
  <c r="A88" i="2"/>
  <c r="C65" i="1" l="1"/>
  <c r="F65" i="1" s="1"/>
  <c r="G65" i="1" s="1"/>
  <c r="F66" i="2"/>
  <c r="G66" i="2" s="1"/>
  <c r="E67" i="2" s="1"/>
  <c r="B88" i="1"/>
  <c r="A89" i="1"/>
  <c r="B88" i="2"/>
  <c r="A89" i="2"/>
  <c r="C67" i="2" l="1"/>
  <c r="D67" i="2" s="1"/>
  <c r="F67" i="2" s="1"/>
  <c r="G67" i="2" s="1"/>
  <c r="C68" i="2" s="1"/>
  <c r="D68" i="2" s="1"/>
  <c r="E66" i="1"/>
  <c r="C66" i="1"/>
  <c r="A90" i="1"/>
  <c r="B89" i="1"/>
  <c r="B89" i="2"/>
  <c r="A90" i="2"/>
  <c r="F66" i="1" l="1"/>
  <c r="G66" i="1" s="1"/>
  <c r="E68" i="2"/>
  <c r="F68" i="2" s="1"/>
  <c r="G68" i="2" s="1"/>
  <c r="B90" i="1"/>
  <c r="A91" i="1"/>
  <c r="E67" i="1"/>
  <c r="C67" i="1"/>
  <c r="F67" i="1" s="1"/>
  <c r="G67" i="1" s="1"/>
  <c r="A91" i="2"/>
  <c r="B90" i="2"/>
  <c r="A92" i="1" l="1"/>
  <c r="B91" i="1"/>
  <c r="C68" i="1"/>
  <c r="E68" i="1"/>
  <c r="C69" i="2"/>
  <c r="D69" i="2" s="1"/>
  <c r="E69" i="2"/>
  <c r="B91" i="2"/>
  <c r="A92" i="2"/>
  <c r="F69" i="2" l="1"/>
  <c r="G69" i="2" s="1"/>
  <c r="E70" i="2" s="1"/>
  <c r="B92" i="1"/>
  <c r="A93" i="1"/>
  <c r="F68" i="1"/>
  <c r="G68" i="1" s="1"/>
  <c r="E69" i="1" s="1"/>
  <c r="B92" i="2"/>
  <c r="A93" i="2"/>
  <c r="C70" i="2" l="1"/>
  <c r="D70" i="2" s="1"/>
  <c r="F70" i="2" s="1"/>
  <c r="G70" i="2" s="1"/>
  <c r="C69" i="1"/>
  <c r="F69" i="1" s="1"/>
  <c r="G69" i="1" s="1"/>
  <c r="C70" i="1" s="1"/>
  <c r="B93" i="1"/>
  <c r="A94" i="1"/>
  <c r="B93" i="2"/>
  <c r="A94" i="2"/>
  <c r="E70" i="1" l="1"/>
  <c r="F70" i="1" s="1"/>
  <c r="G70" i="1" s="1"/>
  <c r="E71" i="1" s="1"/>
  <c r="B94" i="1"/>
  <c r="A95" i="1"/>
  <c r="C71" i="2"/>
  <c r="D71" i="2" s="1"/>
  <c r="E71" i="2"/>
  <c r="A95" i="2"/>
  <c r="B94" i="2"/>
  <c r="C71" i="1" l="1"/>
  <c r="F71" i="1" s="1"/>
  <c r="G71" i="1" s="1"/>
  <c r="A96" i="1"/>
  <c r="B95" i="1"/>
  <c r="F71" i="2"/>
  <c r="G71" i="2" s="1"/>
  <c r="B95" i="2"/>
  <c r="A96" i="2"/>
  <c r="C72" i="1" l="1"/>
  <c r="E72" i="1"/>
  <c r="B96" i="1"/>
  <c r="A97" i="1"/>
  <c r="C72" i="2"/>
  <c r="D72" i="2" s="1"/>
  <c r="E72" i="2"/>
  <c r="B96" i="2"/>
  <c r="A97" i="2"/>
  <c r="F72" i="2" l="1"/>
  <c r="G72" i="2" s="1"/>
  <c r="F72" i="1"/>
  <c r="G72" i="1" s="1"/>
  <c r="C73" i="1" s="1"/>
  <c r="A98" i="1"/>
  <c r="B97" i="1"/>
  <c r="C73" i="2"/>
  <c r="D73" i="2" s="1"/>
  <c r="E73" i="2"/>
  <c r="B97" i="2"/>
  <c r="A98" i="2"/>
  <c r="E73" i="1" l="1"/>
  <c r="F73" i="1" s="1"/>
  <c r="G73" i="1" s="1"/>
  <c r="A99" i="1"/>
  <c r="B98" i="1"/>
  <c r="F73" i="2"/>
  <c r="G73" i="2" s="1"/>
  <c r="B98" i="2"/>
  <c r="A99" i="2"/>
  <c r="C74" i="1" l="1"/>
  <c r="E74" i="1"/>
  <c r="A100" i="1"/>
  <c r="B99" i="1"/>
  <c r="E74" i="2"/>
  <c r="C74" i="2"/>
  <c r="D74" i="2" s="1"/>
  <c r="B99" i="2"/>
  <c r="A100" i="2"/>
  <c r="F74" i="1" l="1"/>
  <c r="G74" i="1" s="1"/>
  <c r="E75" i="1" s="1"/>
  <c r="B100" i="1"/>
  <c r="A101" i="1"/>
  <c r="F74" i="2"/>
  <c r="G74" i="2" s="1"/>
  <c r="E75" i="2" s="1"/>
  <c r="C75" i="1"/>
  <c r="B100" i="2"/>
  <c r="A101" i="2"/>
  <c r="C75" i="2" l="1"/>
  <c r="D75" i="2" s="1"/>
  <c r="F75" i="2" s="1"/>
  <c r="G75" i="2" s="1"/>
  <c r="B101" i="1"/>
  <c r="A102" i="1"/>
  <c r="F75" i="1"/>
  <c r="G75" i="1" s="1"/>
  <c r="B101" i="2"/>
  <c r="A102" i="2"/>
  <c r="E76" i="2" l="1"/>
  <c r="C76" i="2"/>
  <c r="D76" i="2" s="1"/>
  <c r="F76" i="2" s="1"/>
  <c r="G76" i="2" s="1"/>
  <c r="B102" i="1"/>
  <c r="A103" i="1"/>
  <c r="E76" i="1"/>
  <c r="C76" i="1"/>
  <c r="F76" i="1" s="1"/>
  <c r="G76" i="1" s="1"/>
  <c r="B102" i="2"/>
  <c r="A103" i="2"/>
  <c r="B103" i="1" l="1"/>
  <c r="A104" i="1"/>
  <c r="C77" i="1"/>
  <c r="E77" i="1"/>
  <c r="C77" i="2"/>
  <c r="D77" i="2" s="1"/>
  <c r="E77" i="2"/>
  <c r="B103" i="2"/>
  <c r="A104" i="2"/>
  <c r="F77" i="2" l="1"/>
  <c r="G77" i="2" s="1"/>
  <c r="A105" i="1"/>
  <c r="B104" i="1"/>
  <c r="F77" i="1"/>
  <c r="G77" i="1" s="1"/>
  <c r="C78" i="2"/>
  <c r="D78" i="2" s="1"/>
  <c r="E78" i="2"/>
  <c r="B104" i="2"/>
  <c r="A105" i="2"/>
  <c r="B105" i="1" l="1"/>
  <c r="A106" i="1"/>
  <c r="C78" i="1"/>
  <c r="E78" i="1"/>
  <c r="F78" i="2"/>
  <c r="G78" i="2" s="1"/>
  <c r="B105" i="2"/>
  <c r="A106" i="2"/>
  <c r="A107" i="1" l="1"/>
  <c r="B106" i="1"/>
  <c r="F78" i="1"/>
  <c r="G78" i="1" s="1"/>
  <c r="C79" i="2"/>
  <c r="D79" i="2" s="1"/>
  <c r="E79" i="2"/>
  <c r="B106" i="2"/>
  <c r="A107" i="2"/>
  <c r="A108" i="1" l="1"/>
  <c r="B107" i="1"/>
  <c r="C79" i="1"/>
  <c r="E79" i="1"/>
  <c r="F79" i="2"/>
  <c r="G79" i="2" s="1"/>
  <c r="B107" i="2"/>
  <c r="A108" i="2"/>
  <c r="B108" i="1" l="1"/>
  <c r="A109" i="1"/>
  <c r="F79" i="1"/>
  <c r="G79" i="1" s="1"/>
  <c r="C80" i="2"/>
  <c r="D80" i="2" s="1"/>
  <c r="E80" i="2"/>
  <c r="B108" i="2"/>
  <c r="A109" i="2"/>
  <c r="F80" i="2" l="1"/>
  <c r="G80" i="2" s="1"/>
  <c r="E81" i="2" s="1"/>
  <c r="B109" i="1"/>
  <c r="A110" i="1"/>
  <c r="C80" i="1"/>
  <c r="E80" i="1"/>
  <c r="B109" i="2"/>
  <c r="A110" i="2"/>
  <c r="C81" i="2" l="1"/>
  <c r="D81" i="2" s="1"/>
  <c r="F81" i="2" s="1"/>
  <c r="G81" i="2" s="1"/>
  <c r="F80" i="1"/>
  <c r="G80" i="1" s="1"/>
  <c r="C81" i="1" s="1"/>
  <c r="B110" i="1"/>
  <c r="A111" i="1"/>
  <c r="B110" i="2"/>
  <c r="A111" i="2"/>
  <c r="E82" i="2" l="1"/>
  <c r="C82" i="2"/>
  <c r="D82" i="2" s="1"/>
  <c r="F82" i="2" s="1"/>
  <c r="G82" i="2" s="1"/>
  <c r="E83" i="2" s="1"/>
  <c r="E81" i="1"/>
  <c r="F81" i="1" s="1"/>
  <c r="G81" i="1" s="1"/>
  <c r="B111" i="1"/>
  <c r="A112" i="1"/>
  <c r="B111" i="2"/>
  <c r="A112" i="2"/>
  <c r="C83" i="2" l="1"/>
  <c r="D83" i="2" s="1"/>
  <c r="F83" i="2" s="1"/>
  <c r="G83" i="2" s="1"/>
  <c r="E84" i="2" s="1"/>
  <c r="A113" i="1"/>
  <c r="B112" i="1"/>
  <c r="C82" i="1"/>
  <c r="E82" i="1"/>
  <c r="A113" i="2"/>
  <c r="B112" i="2"/>
  <c r="B113" i="1" l="1"/>
  <c r="A114" i="1"/>
  <c r="C84" i="2"/>
  <c r="D84" i="2" s="1"/>
  <c r="F84" i="2" s="1"/>
  <c r="G84" i="2" s="1"/>
  <c r="F82" i="1"/>
  <c r="G82" i="1" s="1"/>
  <c r="B113" i="2"/>
  <c r="A114" i="2"/>
  <c r="B114" i="1" l="1"/>
  <c r="A115" i="1"/>
  <c r="E85" i="2"/>
  <c r="C85" i="2"/>
  <c r="D85" i="2" s="1"/>
  <c r="C83" i="1"/>
  <c r="E83" i="1"/>
  <c r="B114" i="2"/>
  <c r="A115" i="2"/>
  <c r="F85" i="2" l="1"/>
  <c r="G85" i="2" s="1"/>
  <c r="B115" i="1"/>
  <c r="A116" i="1"/>
  <c r="F83" i="1"/>
  <c r="G83" i="1" s="1"/>
  <c r="B115" i="2"/>
  <c r="A116" i="2"/>
  <c r="E86" i="2" l="1"/>
  <c r="C86" i="2"/>
  <c r="D86" i="2" s="1"/>
  <c r="F86" i="2" s="1"/>
  <c r="G86" i="2" s="1"/>
  <c r="C87" i="2" s="1"/>
  <c r="D87" i="2" s="1"/>
  <c r="A117" i="1"/>
  <c r="B116" i="1"/>
  <c r="E84" i="1"/>
  <c r="C84" i="1"/>
  <c r="F84" i="1" s="1"/>
  <c r="G84" i="1" s="1"/>
  <c r="A117" i="2"/>
  <c r="B116" i="2"/>
  <c r="E87" i="2" l="1"/>
  <c r="F87" i="2" s="1"/>
  <c r="G87" i="2" s="1"/>
  <c r="B117" i="1"/>
  <c r="A118" i="1"/>
  <c r="E85" i="1"/>
  <c r="C85" i="1"/>
  <c r="B117" i="2"/>
  <c r="A118" i="2"/>
  <c r="E88" i="2" l="1"/>
  <c r="C88" i="2"/>
  <c r="D88" i="2" s="1"/>
  <c r="F88" i="2" s="1"/>
  <c r="G88" i="2" s="1"/>
  <c r="A119" i="1"/>
  <c r="B118" i="1"/>
  <c r="F85" i="1"/>
  <c r="G85" i="1" s="1"/>
  <c r="E86" i="1" s="1"/>
  <c r="C86" i="1"/>
  <c r="B118" i="2"/>
  <c r="A119" i="2"/>
  <c r="B119" i="1" l="1"/>
  <c r="A120" i="1"/>
  <c r="F86" i="1"/>
  <c r="G86" i="1" s="1"/>
  <c r="E87" i="1" s="1"/>
  <c r="C89" i="2"/>
  <c r="D89" i="2" s="1"/>
  <c r="E89" i="2"/>
  <c r="B119" i="2"/>
  <c r="A120" i="2"/>
  <c r="C87" i="1" l="1"/>
  <c r="F87" i="1" s="1"/>
  <c r="G87" i="1" s="1"/>
  <c r="C88" i="1" s="1"/>
  <c r="A121" i="1"/>
  <c r="B120" i="1"/>
  <c r="F89" i="2"/>
  <c r="G89" i="2" s="1"/>
  <c r="E90" i="2" s="1"/>
  <c r="A121" i="2"/>
  <c r="B120" i="2"/>
  <c r="E88" i="1" l="1"/>
  <c r="F88" i="1" s="1"/>
  <c r="G88" i="1" s="1"/>
  <c r="B121" i="1"/>
  <c r="A122" i="1"/>
  <c r="C90" i="2"/>
  <c r="D90" i="2" s="1"/>
  <c r="F90" i="2" s="1"/>
  <c r="G90" i="2" s="1"/>
  <c r="E91" i="2" s="1"/>
  <c r="B121" i="2"/>
  <c r="A122" i="2"/>
  <c r="E89" i="1" l="1"/>
  <c r="C89" i="1"/>
  <c r="F89" i="1" s="1"/>
  <c r="G89" i="1" s="1"/>
  <c r="A123" i="1"/>
  <c r="B122" i="1"/>
  <c r="C91" i="2"/>
  <c r="D91" i="2" s="1"/>
  <c r="F91" i="2" s="1"/>
  <c r="G91" i="2" s="1"/>
  <c r="E92" i="2" s="1"/>
  <c r="B122" i="2"/>
  <c r="A123" i="2"/>
  <c r="A124" i="1" l="1"/>
  <c r="B123" i="1"/>
  <c r="C92" i="2"/>
  <c r="D92" i="2" s="1"/>
  <c r="F92" i="2" s="1"/>
  <c r="G92" i="2" s="1"/>
  <c r="C90" i="1"/>
  <c r="E90" i="1"/>
  <c r="B123" i="2"/>
  <c r="A124" i="2"/>
  <c r="A125" i="1" l="1"/>
  <c r="B124" i="1"/>
  <c r="E93" i="2"/>
  <c r="C93" i="2"/>
  <c r="D93" i="2" s="1"/>
  <c r="F90" i="1"/>
  <c r="G90" i="1" s="1"/>
  <c r="A125" i="2"/>
  <c r="B124" i="2"/>
  <c r="F93" i="2" l="1"/>
  <c r="G93" i="2" s="1"/>
  <c r="E94" i="2" s="1"/>
  <c r="B125" i="1"/>
  <c r="A126" i="1"/>
  <c r="C94" i="2"/>
  <c r="D94" i="2" s="1"/>
  <c r="C91" i="1"/>
  <c r="E91" i="1"/>
  <c r="B125" i="2"/>
  <c r="A126" i="2"/>
  <c r="B126" i="1" l="1"/>
  <c r="A127" i="1"/>
  <c r="F91" i="1"/>
  <c r="G91" i="1" s="1"/>
  <c r="F94" i="2"/>
  <c r="G94" i="2" s="1"/>
  <c r="B126" i="2"/>
  <c r="A127" i="2"/>
  <c r="B127" i="1" l="1"/>
  <c r="A128" i="1"/>
  <c r="C92" i="1"/>
  <c r="E92" i="1"/>
  <c r="E95" i="2"/>
  <c r="C95" i="2"/>
  <c r="D95" i="2" s="1"/>
  <c r="B127" i="2"/>
  <c r="A128" i="2"/>
  <c r="F95" i="2" l="1"/>
  <c r="G95" i="2" s="1"/>
  <c r="A129" i="1"/>
  <c r="B128" i="1"/>
  <c r="E96" i="2"/>
  <c r="C96" i="2"/>
  <c r="D96" i="2" s="1"/>
  <c r="F92" i="1"/>
  <c r="G92" i="1" s="1"/>
  <c r="A129" i="2"/>
  <c r="B128" i="2"/>
  <c r="A130" i="1" l="1"/>
  <c r="B129" i="1"/>
  <c r="E93" i="1"/>
  <c r="C93" i="1"/>
  <c r="F96" i="2"/>
  <c r="G96" i="2" s="1"/>
  <c r="B129" i="2"/>
  <c r="A130" i="2"/>
  <c r="B130" i="1" l="1"/>
  <c r="A131" i="1"/>
  <c r="F93" i="1"/>
  <c r="G93" i="1" s="1"/>
  <c r="E94" i="1" s="1"/>
  <c r="C97" i="2"/>
  <c r="D97" i="2" s="1"/>
  <c r="E97" i="2"/>
  <c r="B130" i="2"/>
  <c r="A131" i="2"/>
  <c r="B131" i="1" l="1"/>
  <c r="A132" i="1"/>
  <c r="C94" i="1"/>
  <c r="F94" i="1" s="1"/>
  <c r="G94" i="1" s="1"/>
  <c r="F97" i="2"/>
  <c r="G97" i="2" s="1"/>
  <c r="E98" i="2" s="1"/>
  <c r="B131" i="2"/>
  <c r="A132" i="2"/>
  <c r="C98" i="2" l="1"/>
  <c r="D98" i="2" s="1"/>
  <c r="F98" i="2" s="1"/>
  <c r="G98" i="2" s="1"/>
  <c r="C99" i="2" s="1"/>
  <c r="D99" i="2" s="1"/>
  <c r="B132" i="1"/>
  <c r="A133" i="1"/>
  <c r="C95" i="1"/>
  <c r="E95" i="1"/>
  <c r="A133" i="2"/>
  <c r="B132" i="2"/>
  <c r="E99" i="2" l="1"/>
  <c r="F99" i="2" s="1"/>
  <c r="G99" i="2" s="1"/>
  <c r="B133" i="1"/>
  <c r="A134" i="1"/>
  <c r="F95" i="1"/>
  <c r="G95" i="1" s="1"/>
  <c r="B133" i="2"/>
  <c r="A134" i="2"/>
  <c r="B134" i="1" l="1"/>
  <c r="A135" i="1"/>
  <c r="E100" i="2"/>
  <c r="C100" i="2"/>
  <c r="D100" i="2" s="1"/>
  <c r="E96" i="1"/>
  <c r="C96" i="1"/>
  <c r="B134" i="2"/>
  <c r="A135" i="2"/>
  <c r="B135" i="1" l="1"/>
  <c r="A136" i="1"/>
  <c r="F96" i="1"/>
  <c r="G96" i="1" s="1"/>
  <c r="C97" i="1" s="1"/>
  <c r="F100" i="2"/>
  <c r="G100" i="2" s="1"/>
  <c r="B135" i="2"/>
  <c r="A136" i="2"/>
  <c r="A137" i="1" l="1"/>
  <c r="B136" i="1"/>
  <c r="E97" i="1"/>
  <c r="F97" i="1" s="1"/>
  <c r="G97" i="1" s="1"/>
  <c r="E101" i="2"/>
  <c r="C101" i="2"/>
  <c r="D101" i="2" s="1"/>
  <c r="B136" i="2"/>
  <c r="A137" i="2"/>
  <c r="B137" i="1" l="1"/>
  <c r="A138" i="1"/>
  <c r="C98" i="1"/>
  <c r="E98" i="1"/>
  <c r="F101" i="2"/>
  <c r="G101" i="2" s="1"/>
  <c r="B137" i="2"/>
  <c r="A138" i="2"/>
  <c r="F98" i="1" l="1"/>
  <c r="G98" i="1" s="1"/>
  <c r="C99" i="1" s="1"/>
  <c r="A139" i="1"/>
  <c r="B138" i="1"/>
  <c r="C102" i="2"/>
  <c r="D102" i="2" s="1"/>
  <c r="E102" i="2"/>
  <c r="B138" i="2"/>
  <c r="A139" i="2"/>
  <c r="E99" i="1" l="1"/>
  <c r="F99" i="1" s="1"/>
  <c r="G99" i="1" s="1"/>
  <c r="A140" i="1"/>
  <c r="B139" i="1"/>
  <c r="F102" i="2"/>
  <c r="G102" i="2" s="1"/>
  <c r="B139" i="2"/>
  <c r="A140" i="2"/>
  <c r="B140" i="1" l="1"/>
  <c r="A141" i="1"/>
  <c r="C100" i="1"/>
  <c r="E100" i="1"/>
  <c r="E103" i="2"/>
  <c r="C103" i="2"/>
  <c r="D103" i="2" s="1"/>
  <c r="B140" i="2"/>
  <c r="A141" i="2"/>
  <c r="A142" i="1" l="1"/>
  <c r="B141" i="1"/>
  <c r="F103" i="2"/>
  <c r="G103" i="2" s="1"/>
  <c r="E104" i="2" s="1"/>
  <c r="F100" i="1"/>
  <c r="G100" i="1" s="1"/>
  <c r="B141" i="2"/>
  <c r="A142" i="2"/>
  <c r="C104" i="2" l="1"/>
  <c r="D104" i="2" s="1"/>
  <c r="F104" i="2" s="1"/>
  <c r="G104" i="2" s="1"/>
  <c r="C105" i="2" s="1"/>
  <c r="D105" i="2" s="1"/>
  <c r="B142" i="1"/>
  <c r="A143" i="1"/>
  <c r="C101" i="1"/>
  <c r="E101" i="1"/>
  <c r="B142" i="2"/>
  <c r="A143" i="2"/>
  <c r="E105" i="2" l="1"/>
  <c r="F105" i="2" s="1"/>
  <c r="G105" i="2" s="1"/>
  <c r="A144" i="1"/>
  <c r="B143" i="1"/>
  <c r="F101" i="1"/>
  <c r="G101" i="1" s="1"/>
  <c r="B143" i="2"/>
  <c r="A144" i="2"/>
  <c r="A145" i="1" l="1"/>
  <c r="B144" i="1"/>
  <c r="E106" i="2"/>
  <c r="C106" i="2"/>
  <c r="D106" i="2" s="1"/>
  <c r="C102" i="1"/>
  <c r="E102" i="1"/>
  <c r="B144" i="2"/>
  <c r="A145" i="2"/>
  <c r="B145" i="1" l="1"/>
  <c r="A146" i="1"/>
  <c r="F102" i="1"/>
  <c r="G102" i="1" s="1"/>
  <c r="C103" i="1" s="1"/>
  <c r="F106" i="2"/>
  <c r="G106" i="2" s="1"/>
  <c r="C107" i="2" s="1"/>
  <c r="D107" i="2" s="1"/>
  <c r="B145" i="2"/>
  <c r="A146" i="2"/>
  <c r="E103" i="1" l="1"/>
  <c r="F103" i="1" s="1"/>
  <c r="G103" i="1" s="1"/>
  <c r="B146" i="1"/>
  <c r="A147" i="1"/>
  <c r="E107" i="2"/>
  <c r="F107" i="2" s="1"/>
  <c r="G107" i="2" s="1"/>
  <c r="B146" i="2"/>
  <c r="A147" i="2"/>
  <c r="A148" i="1" l="1"/>
  <c r="B147" i="1"/>
  <c r="C104" i="1"/>
  <c r="E104" i="1"/>
  <c r="E108" i="2"/>
  <c r="C108" i="2"/>
  <c r="D108" i="2" s="1"/>
  <c r="B147" i="2"/>
  <c r="A148" i="2"/>
  <c r="B148" i="1" l="1"/>
  <c r="A149" i="1"/>
  <c r="F108" i="2"/>
  <c r="G108" i="2" s="1"/>
  <c r="C109" i="2" s="1"/>
  <c r="D109" i="2" s="1"/>
  <c r="F104" i="1"/>
  <c r="G104" i="1" s="1"/>
  <c r="C105" i="1" s="1"/>
  <c r="B148" i="2"/>
  <c r="A149" i="2"/>
  <c r="E109" i="2" l="1"/>
  <c r="F109" i="2" s="1"/>
  <c r="G109" i="2" s="1"/>
  <c r="C110" i="2" s="1"/>
  <c r="D110" i="2" s="1"/>
  <c r="B149" i="1"/>
  <c r="A150" i="1"/>
  <c r="E105" i="1"/>
  <c r="F105" i="1" s="1"/>
  <c r="G105" i="1" s="1"/>
  <c r="B149" i="2"/>
  <c r="A150" i="2"/>
  <c r="E110" i="2" l="1"/>
  <c r="F110" i="2" s="1"/>
  <c r="G110" i="2" s="1"/>
  <c r="A151" i="1"/>
  <c r="B150" i="1"/>
  <c r="C106" i="1"/>
  <c r="E106" i="1"/>
  <c r="B150" i="2"/>
  <c r="A151" i="2"/>
  <c r="C111" i="2" l="1"/>
  <c r="D111" i="2" s="1"/>
  <c r="E111" i="2"/>
  <c r="B151" i="1"/>
  <c r="A152" i="1"/>
  <c r="F106" i="1"/>
  <c r="G106" i="1" s="1"/>
  <c r="B151" i="2"/>
  <c r="A152" i="2"/>
  <c r="F111" i="2" l="1"/>
  <c r="G111" i="2" s="1"/>
  <c r="E112" i="2" s="1"/>
  <c r="A153" i="1"/>
  <c r="B152" i="1"/>
  <c r="C107" i="1"/>
  <c r="E107" i="1"/>
  <c r="B152" i="2"/>
  <c r="A153" i="2"/>
  <c r="C112" i="2" l="1"/>
  <c r="D112" i="2" s="1"/>
  <c r="F112" i="2" s="1"/>
  <c r="G112" i="2" s="1"/>
  <c r="A154" i="1"/>
  <c r="B153" i="1"/>
  <c r="F107" i="1"/>
  <c r="G107" i="1" s="1"/>
  <c r="E108" i="1" s="1"/>
  <c r="B153" i="2"/>
  <c r="A154" i="2"/>
  <c r="E113" i="2" l="1"/>
  <c r="C113" i="2"/>
  <c r="D113" i="2" s="1"/>
  <c r="F113" i="2" s="1"/>
  <c r="G113" i="2" s="1"/>
  <c r="E114" i="2" s="1"/>
  <c r="A155" i="1"/>
  <c r="B154" i="1"/>
  <c r="C108" i="1"/>
  <c r="F108" i="1" s="1"/>
  <c r="G108" i="1" s="1"/>
  <c r="C109" i="1" s="1"/>
  <c r="B154" i="2"/>
  <c r="A155" i="2"/>
  <c r="C114" i="2" l="1"/>
  <c r="D114" i="2" s="1"/>
  <c r="F114" i="2" s="1"/>
  <c r="G114" i="2" s="1"/>
  <c r="A156" i="1"/>
  <c r="B155" i="1"/>
  <c r="E109" i="1"/>
  <c r="F109" i="1" s="1"/>
  <c r="G109" i="1" s="1"/>
  <c r="B155" i="2"/>
  <c r="A156" i="2"/>
  <c r="B156" i="1" l="1"/>
  <c r="A157" i="1"/>
  <c r="E115" i="2"/>
  <c r="C115" i="2"/>
  <c r="D115" i="2" s="1"/>
  <c r="C110" i="1"/>
  <c r="E110" i="1"/>
  <c r="B156" i="2"/>
  <c r="A157" i="2"/>
  <c r="F115" i="2" l="1"/>
  <c r="G115" i="2" s="1"/>
  <c r="E116" i="2" s="1"/>
  <c r="B157" i="1"/>
  <c r="A158" i="1"/>
  <c r="C116" i="2"/>
  <c r="D116" i="2" s="1"/>
  <c r="F110" i="1"/>
  <c r="G110" i="1" s="1"/>
  <c r="B157" i="2"/>
  <c r="A158" i="2"/>
  <c r="F116" i="2" l="1"/>
  <c r="G116" i="2" s="1"/>
  <c r="E117" i="2" s="1"/>
  <c r="A159" i="1"/>
  <c r="B158" i="1"/>
  <c r="C111" i="1"/>
  <c r="E111" i="1"/>
  <c r="B158" i="2"/>
  <c r="A159" i="2"/>
  <c r="C117" i="2" l="1"/>
  <c r="D117" i="2" s="1"/>
  <c r="F117" i="2" s="1"/>
  <c r="G117" i="2" s="1"/>
  <c r="B159" i="1"/>
  <c r="A160" i="1"/>
  <c r="F111" i="1"/>
  <c r="G111" i="1" s="1"/>
  <c r="B159" i="2"/>
  <c r="A160" i="2"/>
  <c r="B160" i="1" l="1"/>
  <c r="A161" i="1"/>
  <c r="C112" i="1"/>
  <c r="E112" i="1"/>
  <c r="C118" i="2"/>
  <c r="D118" i="2" s="1"/>
  <c r="E118" i="2"/>
  <c r="B160" i="2"/>
  <c r="A161" i="2"/>
  <c r="B161" i="1" l="1"/>
  <c r="A162" i="1"/>
  <c r="F118" i="2"/>
  <c r="G118" i="2" s="1"/>
  <c r="F112" i="1"/>
  <c r="G112" i="1" s="1"/>
  <c r="B161" i="2"/>
  <c r="A162" i="2"/>
  <c r="B162" i="1" l="1"/>
  <c r="A163" i="1"/>
  <c r="C119" i="2"/>
  <c r="D119" i="2" s="1"/>
  <c r="E119" i="2"/>
  <c r="E113" i="1"/>
  <c r="C113" i="1"/>
  <c r="B162" i="2"/>
  <c r="A163" i="2"/>
  <c r="B163" i="1" l="1"/>
  <c r="A164" i="1"/>
  <c r="F113" i="1"/>
  <c r="G113" i="1" s="1"/>
  <c r="E114" i="1" s="1"/>
  <c r="F119" i="2"/>
  <c r="G119" i="2" s="1"/>
  <c r="B163" i="2"/>
  <c r="A164" i="2"/>
  <c r="A165" i="1" l="1"/>
  <c r="B164" i="1"/>
  <c r="C114" i="1"/>
  <c r="F114" i="1" s="1"/>
  <c r="G114" i="1" s="1"/>
  <c r="E115" i="1" s="1"/>
  <c r="C120" i="2"/>
  <c r="D120" i="2" s="1"/>
  <c r="E120" i="2"/>
  <c r="B164" i="2"/>
  <c r="A165" i="2"/>
  <c r="A166" i="1" l="1"/>
  <c r="B165" i="1"/>
  <c r="C115" i="1"/>
  <c r="F115" i="1" s="1"/>
  <c r="G115" i="1" s="1"/>
  <c r="F120" i="2"/>
  <c r="G120" i="2" s="1"/>
  <c r="B165" i="2"/>
  <c r="A166" i="2"/>
  <c r="B166" i="1" l="1"/>
  <c r="A167" i="1"/>
  <c r="E116" i="1"/>
  <c r="C116" i="1"/>
  <c r="E121" i="2"/>
  <c r="C121" i="2"/>
  <c r="D121" i="2" s="1"/>
  <c r="B166" i="2"/>
  <c r="A167" i="2"/>
  <c r="A168" i="1" l="1"/>
  <c r="B167" i="1"/>
  <c r="F116" i="1"/>
  <c r="G116" i="1" s="1"/>
  <c r="C117" i="1" s="1"/>
  <c r="F121" i="2"/>
  <c r="G121" i="2" s="1"/>
  <c r="C122" i="2" s="1"/>
  <c r="D122" i="2" s="1"/>
  <c r="B167" i="2"/>
  <c r="A168" i="2"/>
  <c r="A169" i="1" l="1"/>
  <c r="B168" i="1"/>
  <c r="E122" i="2"/>
  <c r="F122" i="2" s="1"/>
  <c r="G122" i="2" s="1"/>
  <c r="E117" i="1"/>
  <c r="F117" i="1" s="1"/>
  <c r="G117" i="1" s="1"/>
  <c r="B168" i="2"/>
  <c r="A169" i="2"/>
  <c r="A170" i="1" l="1"/>
  <c r="B169" i="1"/>
  <c r="E123" i="2"/>
  <c r="C123" i="2"/>
  <c r="D123" i="2" s="1"/>
  <c r="C118" i="1"/>
  <c r="E118" i="1"/>
  <c r="B169" i="2"/>
  <c r="A170" i="2"/>
  <c r="F123" i="2" l="1"/>
  <c r="G123" i="2" s="1"/>
  <c r="B170" i="1"/>
  <c r="A171" i="1"/>
  <c r="F118" i="1"/>
  <c r="G118" i="1" s="1"/>
  <c r="C119" i="1" s="1"/>
  <c r="E124" i="2"/>
  <c r="C124" i="2"/>
  <c r="D124" i="2" s="1"/>
  <c r="B170" i="2"/>
  <c r="A171" i="2"/>
  <c r="A172" i="1" l="1"/>
  <c r="B171" i="1"/>
  <c r="E119" i="1"/>
  <c r="F119" i="1" s="1"/>
  <c r="G119" i="1" s="1"/>
  <c r="F124" i="2"/>
  <c r="G124" i="2" s="1"/>
  <c r="E125" i="2" s="1"/>
  <c r="B171" i="2"/>
  <c r="A172" i="2"/>
  <c r="C125" i="2" l="1"/>
  <c r="D125" i="2" s="1"/>
  <c r="F125" i="2" s="1"/>
  <c r="G125" i="2" s="1"/>
  <c r="E126" i="2" s="1"/>
  <c r="A173" i="1"/>
  <c r="B172" i="1"/>
  <c r="C120" i="1"/>
  <c r="E120" i="1"/>
  <c r="B172" i="2"/>
  <c r="A173" i="2"/>
  <c r="C126" i="2" l="1"/>
  <c r="D126" i="2" s="1"/>
  <c r="F126" i="2" s="1"/>
  <c r="G126" i="2" s="1"/>
  <c r="A174" i="1"/>
  <c r="B173" i="1"/>
  <c r="F120" i="1"/>
  <c r="G120" i="1" s="1"/>
  <c r="E121" i="1" s="1"/>
  <c r="B173" i="2"/>
  <c r="A174" i="2"/>
  <c r="E127" i="2" l="1"/>
  <c r="C127" i="2"/>
  <c r="D127" i="2" s="1"/>
  <c r="F127" i="2" s="1"/>
  <c r="G127" i="2" s="1"/>
  <c r="C121" i="1"/>
  <c r="F121" i="1" s="1"/>
  <c r="G121" i="1" s="1"/>
  <c r="E122" i="1" s="1"/>
  <c r="A175" i="1"/>
  <c r="B174" i="1"/>
  <c r="B174" i="2"/>
  <c r="A175" i="2"/>
  <c r="E128" i="2" l="1"/>
  <c r="C128" i="2"/>
  <c r="D128" i="2" s="1"/>
  <c r="F128" i="2" s="1"/>
  <c r="G128" i="2" s="1"/>
  <c r="B175" i="1"/>
  <c r="A176" i="1"/>
  <c r="C122" i="1"/>
  <c r="F122" i="1" s="1"/>
  <c r="G122" i="1" s="1"/>
  <c r="B175" i="2"/>
  <c r="A176" i="2"/>
  <c r="B176" i="1" l="1"/>
  <c r="A177" i="1"/>
  <c r="E123" i="1"/>
  <c r="C123" i="1"/>
  <c r="E129" i="2"/>
  <c r="C129" i="2"/>
  <c r="D129" i="2" s="1"/>
  <c r="F129" i="2" s="1"/>
  <c r="G129" i="2" s="1"/>
  <c r="B176" i="2"/>
  <c r="A177" i="2"/>
  <c r="A178" i="1" l="1"/>
  <c r="B177" i="1"/>
  <c r="F123" i="1"/>
  <c r="G123" i="1" s="1"/>
  <c r="E124" i="1" s="1"/>
  <c r="C130" i="2"/>
  <c r="D130" i="2" s="1"/>
  <c r="E130" i="2"/>
  <c r="B177" i="2"/>
  <c r="A178" i="2"/>
  <c r="F130" i="2" l="1"/>
  <c r="G130" i="2" s="1"/>
  <c r="B178" i="1"/>
  <c r="A179" i="1"/>
  <c r="C124" i="1"/>
  <c r="F124" i="1" s="1"/>
  <c r="G124" i="1" s="1"/>
  <c r="C131" i="2"/>
  <c r="D131" i="2" s="1"/>
  <c r="E131" i="2"/>
  <c r="B178" i="2"/>
  <c r="A179" i="2"/>
  <c r="A180" i="1" l="1"/>
  <c r="B179" i="1"/>
  <c r="C125" i="1"/>
  <c r="E125" i="1"/>
  <c r="F131" i="2"/>
  <c r="G131" i="2" s="1"/>
  <c r="B179" i="2"/>
  <c r="A180" i="2"/>
  <c r="A181" i="1" l="1"/>
  <c r="B180" i="1"/>
  <c r="F125" i="1"/>
  <c r="G125" i="1" s="1"/>
  <c r="E126" i="1" s="1"/>
  <c r="E132" i="2"/>
  <c r="C132" i="2"/>
  <c r="D132" i="2" s="1"/>
  <c r="B180" i="2"/>
  <c r="A181" i="2"/>
  <c r="A182" i="1" l="1"/>
  <c r="B181" i="1"/>
  <c r="C126" i="1"/>
  <c r="F126" i="1" s="1"/>
  <c r="G126" i="1" s="1"/>
  <c r="F132" i="2"/>
  <c r="G132" i="2" s="1"/>
  <c r="B181" i="2"/>
  <c r="A182" i="2"/>
  <c r="A183" i="1" l="1"/>
  <c r="B182" i="1"/>
  <c r="C127" i="1"/>
  <c r="E127" i="1"/>
  <c r="E133" i="2"/>
  <c r="C133" i="2"/>
  <c r="D133" i="2" s="1"/>
  <c r="B182" i="2"/>
  <c r="A183" i="2"/>
  <c r="A184" i="1" l="1"/>
  <c r="B183" i="1"/>
  <c r="F127" i="1"/>
  <c r="G127" i="1" s="1"/>
  <c r="E128" i="1" s="1"/>
  <c r="F133" i="2"/>
  <c r="G133" i="2" s="1"/>
  <c r="C134" i="2" s="1"/>
  <c r="D134" i="2" s="1"/>
  <c r="B183" i="2"/>
  <c r="A184" i="2"/>
  <c r="E134" i="2" l="1"/>
  <c r="F134" i="2" s="1"/>
  <c r="G134" i="2" s="1"/>
  <c r="B184" i="1"/>
  <c r="A185" i="1"/>
  <c r="C128" i="1"/>
  <c r="F128" i="1" s="1"/>
  <c r="G128" i="1" s="1"/>
  <c r="C129" i="1" s="1"/>
  <c r="B184" i="2"/>
  <c r="A185" i="2"/>
  <c r="E135" i="2" l="1"/>
  <c r="C135" i="2"/>
  <c r="D135" i="2" s="1"/>
  <c r="F135" i="2" s="1"/>
  <c r="G135" i="2" s="1"/>
  <c r="A186" i="1"/>
  <c r="B185" i="1"/>
  <c r="E129" i="1"/>
  <c r="F129" i="1" s="1"/>
  <c r="G129" i="1" s="1"/>
  <c r="C130" i="1" s="1"/>
  <c r="B185" i="2"/>
  <c r="A186" i="2"/>
  <c r="A187" i="1" l="1"/>
  <c r="B186" i="1"/>
  <c r="E130" i="1"/>
  <c r="F130" i="1" s="1"/>
  <c r="G130" i="1" s="1"/>
  <c r="E136" i="2"/>
  <c r="C136" i="2"/>
  <c r="D136" i="2" s="1"/>
  <c r="B186" i="2"/>
  <c r="A187" i="2"/>
  <c r="A188" i="1" l="1"/>
  <c r="B187" i="1"/>
  <c r="E131" i="1"/>
  <c r="C131" i="1"/>
  <c r="F136" i="2"/>
  <c r="G136" i="2" s="1"/>
  <c r="B187" i="2"/>
  <c r="A188" i="2"/>
  <c r="A189" i="1" l="1"/>
  <c r="B188" i="1"/>
  <c r="F131" i="1"/>
  <c r="G131" i="1" s="1"/>
  <c r="E132" i="1" s="1"/>
  <c r="C137" i="2"/>
  <c r="D137" i="2" s="1"/>
  <c r="E137" i="2"/>
  <c r="B188" i="2"/>
  <c r="A189" i="2"/>
  <c r="A190" i="1" l="1"/>
  <c r="B189" i="1"/>
  <c r="C132" i="1"/>
  <c r="F132" i="1" s="1"/>
  <c r="G132" i="1" s="1"/>
  <c r="C133" i="1" s="1"/>
  <c r="F137" i="2"/>
  <c r="G137" i="2" s="1"/>
  <c r="E138" i="2" s="1"/>
  <c r="B189" i="2"/>
  <c r="A190" i="2"/>
  <c r="C138" i="2" l="1"/>
  <c r="D138" i="2" s="1"/>
  <c r="F138" i="2" s="1"/>
  <c r="G138" i="2" s="1"/>
  <c r="B190" i="1"/>
  <c r="A191" i="1"/>
  <c r="E133" i="1"/>
  <c r="F133" i="1" s="1"/>
  <c r="G133" i="1" s="1"/>
  <c r="B190" i="2"/>
  <c r="A191" i="2"/>
  <c r="A192" i="1" l="1"/>
  <c r="B191" i="1"/>
  <c r="E134" i="1"/>
  <c r="C134" i="1"/>
  <c r="C139" i="2"/>
  <c r="D139" i="2" s="1"/>
  <c r="E139" i="2"/>
  <c r="B191" i="2"/>
  <c r="A192" i="2"/>
  <c r="B192" i="1" l="1"/>
  <c r="A193" i="1"/>
  <c r="F134" i="1"/>
  <c r="G134" i="1" s="1"/>
  <c r="C135" i="1" s="1"/>
  <c r="F139" i="2"/>
  <c r="G139" i="2" s="1"/>
  <c r="B192" i="2"/>
  <c r="A193" i="2"/>
  <c r="B193" i="1" l="1"/>
  <c r="A194" i="1"/>
  <c r="E135" i="1"/>
  <c r="F135" i="1" s="1"/>
  <c r="G135" i="1" s="1"/>
  <c r="C136" i="1" s="1"/>
  <c r="C140" i="2"/>
  <c r="D140" i="2" s="1"/>
  <c r="E140" i="2"/>
  <c r="B193" i="2"/>
  <c r="A194" i="2"/>
  <c r="E136" i="1" l="1"/>
  <c r="F136" i="1" s="1"/>
  <c r="G136" i="1" s="1"/>
  <c r="A195" i="1"/>
  <c r="B194" i="1"/>
  <c r="F140" i="2"/>
  <c r="G140" i="2" s="1"/>
  <c r="B194" i="2"/>
  <c r="A195" i="2"/>
  <c r="A196" i="1" l="1"/>
  <c r="B195" i="1"/>
  <c r="E137" i="1"/>
  <c r="C137" i="1"/>
  <c r="C141" i="2"/>
  <c r="D141" i="2" s="1"/>
  <c r="E141" i="2"/>
  <c r="B195" i="2"/>
  <c r="A196" i="2"/>
  <c r="B196" i="1" l="1"/>
  <c r="A197" i="1"/>
  <c r="F137" i="1"/>
  <c r="G137" i="1" s="1"/>
  <c r="E138" i="1" s="1"/>
  <c r="F141" i="2"/>
  <c r="G141" i="2" s="1"/>
  <c r="B196" i="2"/>
  <c r="A197" i="2"/>
  <c r="B197" i="1" l="1"/>
  <c r="A198" i="1"/>
  <c r="C138" i="1"/>
  <c r="F138" i="1" s="1"/>
  <c r="G138" i="1" s="1"/>
  <c r="E142" i="2"/>
  <c r="C142" i="2"/>
  <c r="D142" i="2" s="1"/>
  <c r="B197" i="2"/>
  <c r="A198" i="2"/>
  <c r="B198" i="1" l="1"/>
  <c r="A199" i="1"/>
  <c r="C139" i="1"/>
  <c r="E139" i="1"/>
  <c r="F142" i="2"/>
  <c r="G142" i="2" s="1"/>
  <c r="B198" i="2"/>
  <c r="A199" i="2"/>
  <c r="B199" i="1" l="1"/>
  <c r="A200" i="1"/>
  <c r="F139" i="1"/>
  <c r="G139" i="1" s="1"/>
  <c r="C140" i="1" s="1"/>
  <c r="C143" i="2"/>
  <c r="D143" i="2" s="1"/>
  <c r="E143" i="2"/>
  <c r="B199" i="2"/>
  <c r="A200" i="2"/>
  <c r="B200" i="1" l="1"/>
  <c r="A201" i="1"/>
  <c r="E140" i="1"/>
  <c r="F140" i="1" s="1"/>
  <c r="G140" i="1" s="1"/>
  <c r="E141" i="1" s="1"/>
  <c r="F143" i="2"/>
  <c r="G143" i="2" s="1"/>
  <c r="B200" i="2"/>
  <c r="A201" i="2"/>
  <c r="B201" i="1" l="1"/>
  <c r="A202" i="1"/>
  <c r="C141" i="1"/>
  <c r="F141" i="1" s="1"/>
  <c r="G141" i="1" s="1"/>
  <c r="C144" i="2"/>
  <c r="D144" i="2" s="1"/>
  <c r="E144" i="2"/>
  <c r="B201" i="2"/>
  <c r="A202" i="2"/>
  <c r="B202" i="1" l="1"/>
  <c r="A203" i="1"/>
  <c r="F144" i="2"/>
  <c r="G144" i="2" s="1"/>
  <c r="C145" i="2" s="1"/>
  <c r="D145" i="2" s="1"/>
  <c r="E142" i="1"/>
  <c r="C142" i="1"/>
  <c r="B202" i="2"/>
  <c r="A203" i="2"/>
  <c r="E145" i="2" l="1"/>
  <c r="F145" i="2" s="1"/>
  <c r="G145" i="2" s="1"/>
  <c r="B203" i="1"/>
  <c r="A204" i="1"/>
  <c r="F142" i="1"/>
  <c r="G142" i="1" s="1"/>
  <c r="C143" i="1" s="1"/>
  <c r="B203" i="2"/>
  <c r="A204" i="2"/>
  <c r="A205" i="1" l="1"/>
  <c r="B204" i="1"/>
  <c r="E143" i="1"/>
  <c r="F143" i="1" s="1"/>
  <c r="G143" i="1" s="1"/>
  <c r="C144" i="1" s="1"/>
  <c r="C146" i="2"/>
  <c r="D146" i="2" s="1"/>
  <c r="E146" i="2"/>
  <c r="B204" i="2"/>
  <c r="A205" i="2"/>
  <c r="A206" i="1" l="1"/>
  <c r="E205" i="1"/>
  <c r="C205" i="1"/>
  <c r="F205" i="1"/>
  <c r="B205" i="1"/>
  <c r="G205" i="1"/>
  <c r="E144" i="1"/>
  <c r="F144" i="1" s="1"/>
  <c r="G144" i="1" s="1"/>
  <c r="F146" i="2"/>
  <c r="G146" i="2" s="1"/>
  <c r="C147" i="2" s="1"/>
  <c r="D147" i="2" s="1"/>
  <c r="B205" i="2"/>
  <c r="F205" i="2"/>
  <c r="A206" i="2"/>
  <c r="C205" i="2"/>
  <c r="D205" i="2" s="1"/>
  <c r="E205" i="2"/>
  <c r="G205" i="2"/>
  <c r="E147" i="2" l="1"/>
  <c r="F147" i="2" s="1"/>
  <c r="G147" i="2" s="1"/>
  <c r="C206" i="1"/>
  <c r="E206" i="1"/>
  <c r="F206" i="1"/>
  <c r="A207" i="1"/>
  <c r="B206" i="1"/>
  <c r="G206" i="1"/>
  <c r="C145" i="1"/>
  <c r="E145" i="1"/>
  <c r="C206" i="2"/>
  <c r="D206" i="2" s="1"/>
  <c r="E206" i="2"/>
  <c r="G206" i="2"/>
  <c r="B206" i="2"/>
  <c r="F206" i="2"/>
  <c r="A207" i="2"/>
  <c r="G207" i="1" l="1"/>
  <c r="C207" i="1"/>
  <c r="E207" i="1"/>
  <c r="B207" i="1"/>
  <c r="F207" i="1"/>
  <c r="A208" i="1"/>
  <c r="E148" i="2"/>
  <c r="C148" i="2"/>
  <c r="D148" i="2" s="1"/>
  <c r="F145" i="1"/>
  <c r="G145" i="1" s="1"/>
  <c r="B207" i="2"/>
  <c r="F207" i="2"/>
  <c r="A208" i="2"/>
  <c r="C207" i="2"/>
  <c r="D207" i="2" s="1"/>
  <c r="E207" i="2"/>
  <c r="G207" i="2"/>
  <c r="A209" i="1" l="1"/>
  <c r="B208" i="1"/>
  <c r="E208" i="1"/>
  <c r="F208" i="1"/>
  <c r="G208" i="1"/>
  <c r="C208" i="1"/>
  <c r="E146" i="1"/>
  <c r="C146" i="1"/>
  <c r="F148" i="2"/>
  <c r="G148" i="2" s="1"/>
  <c r="C208" i="2"/>
  <c r="D208" i="2" s="1"/>
  <c r="E208" i="2"/>
  <c r="G208" i="2"/>
  <c r="B208" i="2"/>
  <c r="F208" i="2"/>
  <c r="A209" i="2"/>
  <c r="F209" i="1" l="1"/>
  <c r="C209" i="1"/>
  <c r="B209" i="1"/>
  <c r="G209" i="1"/>
  <c r="A210" i="1"/>
  <c r="E209" i="1"/>
  <c r="F146" i="1"/>
  <c r="G146" i="1" s="1"/>
  <c r="E147" i="1" s="1"/>
  <c r="E149" i="2"/>
  <c r="C149" i="2"/>
  <c r="D149" i="2" s="1"/>
  <c r="B209" i="2"/>
  <c r="F209" i="2"/>
  <c r="A210" i="2"/>
  <c r="C209" i="2"/>
  <c r="D209" i="2" s="1"/>
  <c r="E209" i="2"/>
  <c r="G209" i="2"/>
  <c r="G210" i="1" l="1"/>
  <c r="F210" i="1"/>
  <c r="C210" i="1"/>
  <c r="E210" i="1"/>
  <c r="B210" i="1"/>
  <c r="A211" i="1"/>
  <c r="C147" i="1"/>
  <c r="F147" i="1" s="1"/>
  <c r="G147" i="1" s="1"/>
  <c r="E148" i="1" s="1"/>
  <c r="F149" i="2"/>
  <c r="G149" i="2" s="1"/>
  <c r="C210" i="2"/>
  <c r="D210" i="2" s="1"/>
  <c r="E210" i="2"/>
  <c r="G210" i="2"/>
  <c r="B210" i="2"/>
  <c r="F210" i="2"/>
  <c r="A211" i="2"/>
  <c r="G211" i="1" l="1"/>
  <c r="C211" i="1"/>
  <c r="E211" i="1"/>
  <c r="B211" i="1"/>
  <c r="F211" i="1"/>
  <c r="A212" i="1"/>
  <c r="C148" i="1"/>
  <c r="F148" i="1" s="1"/>
  <c r="G148" i="1" s="1"/>
  <c r="E150" i="2"/>
  <c r="C150" i="2"/>
  <c r="D150" i="2" s="1"/>
  <c r="B211" i="2"/>
  <c r="F211" i="2"/>
  <c r="A212" i="2"/>
  <c r="C211" i="2"/>
  <c r="D211" i="2" s="1"/>
  <c r="E211" i="2"/>
  <c r="G211" i="2"/>
  <c r="F150" i="2" l="1"/>
  <c r="G150" i="2" s="1"/>
  <c r="A213" i="1"/>
  <c r="B212" i="1"/>
  <c r="E212" i="1"/>
  <c r="F212" i="1"/>
  <c r="G212" i="1"/>
  <c r="C212" i="1"/>
  <c r="C151" i="2"/>
  <c r="D151" i="2" s="1"/>
  <c r="E151" i="2"/>
  <c r="E149" i="1"/>
  <c r="C149" i="1"/>
  <c r="C212" i="2"/>
  <c r="D212" i="2" s="1"/>
  <c r="E212" i="2"/>
  <c r="G212" i="2"/>
  <c r="B212" i="2"/>
  <c r="F212" i="2"/>
  <c r="A213" i="2"/>
  <c r="F151" i="2" l="1"/>
  <c r="G151" i="2" s="1"/>
  <c r="A214" i="1"/>
  <c r="F213" i="1"/>
  <c r="B213" i="1"/>
  <c r="C213" i="1"/>
  <c r="E213" i="1"/>
  <c r="G213" i="1"/>
  <c r="C152" i="2"/>
  <c r="D152" i="2" s="1"/>
  <c r="E152" i="2"/>
  <c r="F149" i="1"/>
  <c r="G149" i="1" s="1"/>
  <c r="B213" i="2"/>
  <c r="F213" i="2"/>
  <c r="A214" i="2"/>
  <c r="C213" i="2"/>
  <c r="D213" i="2" s="1"/>
  <c r="E213" i="2"/>
  <c r="G213" i="2"/>
  <c r="F152" i="2" l="1"/>
  <c r="G152" i="2" s="1"/>
  <c r="F214" i="1"/>
  <c r="B214" i="1"/>
  <c r="G214" i="1"/>
  <c r="A215" i="1"/>
  <c r="C214" i="1"/>
  <c r="E214" i="1"/>
  <c r="C153" i="2"/>
  <c r="D153" i="2" s="1"/>
  <c r="E153" i="2"/>
  <c r="C150" i="1"/>
  <c r="E150" i="1"/>
  <c r="C214" i="2"/>
  <c r="D214" i="2" s="1"/>
  <c r="E214" i="2"/>
  <c r="G214" i="2"/>
  <c r="B214" i="2"/>
  <c r="F214" i="2"/>
  <c r="A215" i="2"/>
  <c r="G215" i="1" l="1"/>
  <c r="C215" i="1"/>
  <c r="E215" i="1"/>
  <c r="B215" i="1"/>
  <c r="F215" i="1"/>
  <c r="A216" i="1"/>
  <c r="F153" i="2"/>
  <c r="G153" i="2" s="1"/>
  <c r="F150" i="1"/>
  <c r="G150" i="1" s="1"/>
  <c r="B215" i="2"/>
  <c r="F215" i="2"/>
  <c r="A216" i="2"/>
  <c r="C215" i="2"/>
  <c r="D215" i="2" s="1"/>
  <c r="E215" i="2"/>
  <c r="G215" i="2"/>
  <c r="G216" i="1" l="1"/>
  <c r="F216" i="1"/>
  <c r="E216" i="1"/>
  <c r="B216" i="1"/>
  <c r="A217" i="1"/>
  <c r="C216" i="1"/>
  <c r="E154" i="2"/>
  <c r="C154" i="2"/>
  <c r="D154" i="2" s="1"/>
  <c r="C151" i="1"/>
  <c r="E151" i="1"/>
  <c r="C216" i="2"/>
  <c r="D216" i="2" s="1"/>
  <c r="E216" i="2"/>
  <c r="G216" i="2"/>
  <c r="B216" i="2"/>
  <c r="F216" i="2"/>
  <c r="A217" i="2"/>
  <c r="A218" i="1" l="1"/>
  <c r="E217" i="1"/>
  <c r="C217" i="1"/>
  <c r="F217" i="1"/>
  <c r="B217" i="1"/>
  <c r="G217" i="1"/>
  <c r="F151" i="1"/>
  <c r="G151" i="1" s="1"/>
  <c r="C152" i="1" s="1"/>
  <c r="F154" i="2"/>
  <c r="G154" i="2" s="1"/>
  <c r="C155" i="2" s="1"/>
  <c r="D155" i="2" s="1"/>
  <c r="B217" i="2"/>
  <c r="F217" i="2"/>
  <c r="A218" i="2"/>
  <c r="C217" i="2"/>
  <c r="D217" i="2" s="1"/>
  <c r="E217" i="2"/>
  <c r="G217" i="2"/>
  <c r="E155" i="2" l="1"/>
  <c r="G218" i="1"/>
  <c r="F218" i="1"/>
  <c r="E218" i="1"/>
  <c r="B218" i="1"/>
  <c r="A219" i="1"/>
  <c r="C218" i="1"/>
  <c r="E152" i="1"/>
  <c r="F152" i="1" s="1"/>
  <c r="G152" i="1" s="1"/>
  <c r="C153" i="1" s="1"/>
  <c r="F155" i="2"/>
  <c r="G155" i="2" s="1"/>
  <c r="C218" i="2"/>
  <c r="D218" i="2" s="1"/>
  <c r="E218" i="2"/>
  <c r="G218" i="2"/>
  <c r="B218" i="2"/>
  <c r="F218" i="2"/>
  <c r="A219" i="2"/>
  <c r="G219" i="1" l="1"/>
  <c r="C219" i="1"/>
  <c r="E219" i="1"/>
  <c r="B219" i="1"/>
  <c r="A220" i="1"/>
  <c r="F219" i="1"/>
  <c r="E153" i="1"/>
  <c r="F153" i="1" s="1"/>
  <c r="G153" i="1" s="1"/>
  <c r="E156" i="2"/>
  <c r="C156" i="2"/>
  <c r="D156" i="2" s="1"/>
  <c r="B219" i="2"/>
  <c r="F219" i="2"/>
  <c r="A220" i="2"/>
  <c r="C219" i="2"/>
  <c r="D219" i="2" s="1"/>
  <c r="E219" i="2"/>
  <c r="G219" i="2"/>
  <c r="F156" i="2" l="1"/>
  <c r="G156" i="2" s="1"/>
  <c r="G220" i="1"/>
  <c r="C220" i="1"/>
  <c r="E220" i="1"/>
  <c r="B220" i="1"/>
  <c r="A221" i="1"/>
  <c r="F220" i="1"/>
  <c r="C157" i="2"/>
  <c r="D157" i="2" s="1"/>
  <c r="E157" i="2"/>
  <c r="E154" i="1"/>
  <c r="C154" i="1"/>
  <c r="C220" i="2"/>
  <c r="D220" i="2" s="1"/>
  <c r="E220" i="2"/>
  <c r="G220" i="2"/>
  <c r="B220" i="2"/>
  <c r="F220" i="2"/>
  <c r="A221" i="2"/>
  <c r="E221" i="1" l="1"/>
  <c r="B221" i="1"/>
  <c r="A222" i="1"/>
  <c r="F221" i="1"/>
  <c r="G221" i="1"/>
  <c r="C221" i="1"/>
  <c r="F154" i="1"/>
  <c r="G154" i="1" s="1"/>
  <c r="C155" i="1" s="1"/>
  <c r="F157" i="2"/>
  <c r="G157" i="2" s="1"/>
  <c r="B221" i="2"/>
  <c r="F221" i="2"/>
  <c r="A222" i="2"/>
  <c r="C221" i="2"/>
  <c r="D221" i="2" s="1"/>
  <c r="E221" i="2"/>
  <c r="G221" i="2"/>
  <c r="G222" i="1" l="1"/>
  <c r="C222" i="1"/>
  <c r="E222" i="1"/>
  <c r="B222" i="1"/>
  <c r="A223" i="1"/>
  <c r="F222" i="1"/>
  <c r="E155" i="1"/>
  <c r="F155" i="1" s="1"/>
  <c r="G155" i="1" s="1"/>
  <c r="E158" i="2"/>
  <c r="C158" i="2"/>
  <c r="D158" i="2" s="1"/>
  <c r="C222" i="2"/>
  <c r="D222" i="2" s="1"/>
  <c r="E222" i="2"/>
  <c r="G222" i="2"/>
  <c r="B222" i="2"/>
  <c r="F222" i="2"/>
  <c r="A223" i="2"/>
  <c r="G223" i="1" l="1"/>
  <c r="C223" i="1"/>
  <c r="E223" i="1"/>
  <c r="B223" i="1"/>
  <c r="A224" i="1"/>
  <c r="F223" i="1"/>
  <c r="E156" i="1"/>
  <c r="C156" i="1"/>
  <c r="F158" i="2"/>
  <c r="G158" i="2" s="1"/>
  <c r="B223" i="2"/>
  <c r="F223" i="2"/>
  <c r="A224" i="2"/>
  <c r="C223" i="2"/>
  <c r="D223" i="2" s="1"/>
  <c r="E223" i="2"/>
  <c r="G223" i="2"/>
  <c r="G224" i="1" l="1"/>
  <c r="F224" i="1"/>
  <c r="E224" i="1"/>
  <c r="A225" i="1"/>
  <c r="C224" i="1"/>
  <c r="B224" i="1"/>
  <c r="E159" i="2"/>
  <c r="C159" i="2"/>
  <c r="D159" i="2" s="1"/>
  <c r="F156" i="1"/>
  <c r="G156" i="1" s="1"/>
  <c r="C224" i="2"/>
  <c r="D224" i="2" s="1"/>
  <c r="E224" i="2"/>
  <c r="G224" i="2"/>
  <c r="B224" i="2"/>
  <c r="F224" i="2"/>
  <c r="A225" i="2"/>
  <c r="A226" i="1" l="1"/>
  <c r="E225" i="1"/>
  <c r="B225" i="1"/>
  <c r="G225" i="1"/>
  <c r="F225" i="1"/>
  <c r="C225" i="1"/>
  <c r="F159" i="2"/>
  <c r="G159" i="2" s="1"/>
  <c r="E160" i="2" s="1"/>
  <c r="C157" i="1"/>
  <c r="E157" i="1"/>
  <c r="B225" i="2"/>
  <c r="F225" i="2"/>
  <c r="A226" i="2"/>
  <c r="C225" i="2"/>
  <c r="D225" i="2" s="1"/>
  <c r="E225" i="2"/>
  <c r="G225" i="2"/>
  <c r="C160" i="2" l="1"/>
  <c r="D160" i="2" s="1"/>
  <c r="F160" i="2" s="1"/>
  <c r="G160" i="2" s="1"/>
  <c r="A227" i="1"/>
  <c r="E226" i="1"/>
  <c r="F226" i="1"/>
  <c r="G226" i="1"/>
  <c r="B226" i="1"/>
  <c r="C226" i="1"/>
  <c r="F157" i="1"/>
  <c r="G157" i="1" s="1"/>
  <c r="C226" i="2"/>
  <c r="D226" i="2" s="1"/>
  <c r="E226" i="2"/>
  <c r="G226" i="2"/>
  <c r="B226" i="2"/>
  <c r="F226" i="2"/>
  <c r="A227" i="2"/>
  <c r="C161" i="2" l="1"/>
  <c r="D161" i="2" s="1"/>
  <c r="E161" i="2"/>
  <c r="G227" i="1"/>
  <c r="B227" i="1"/>
  <c r="F227" i="1"/>
  <c r="E227" i="1"/>
  <c r="C227" i="1"/>
  <c r="A228" i="1"/>
  <c r="E158" i="1"/>
  <c r="C158" i="1"/>
  <c r="B227" i="2"/>
  <c r="F227" i="2"/>
  <c r="A228" i="2"/>
  <c r="C227" i="2"/>
  <c r="D227" i="2" s="1"/>
  <c r="E227" i="2"/>
  <c r="G227" i="2"/>
  <c r="F161" i="2" l="1"/>
  <c r="G161" i="2" s="1"/>
  <c r="C162" i="2"/>
  <c r="D162" i="2" s="1"/>
  <c r="F162" i="2" s="1"/>
  <c r="G162" i="2" s="1"/>
  <c r="E162" i="2"/>
  <c r="A229" i="1"/>
  <c r="G228" i="1"/>
  <c r="B228" i="1"/>
  <c r="F228" i="1"/>
  <c r="C228" i="1"/>
  <c r="E228" i="1"/>
  <c r="F158" i="1"/>
  <c r="G158" i="1" s="1"/>
  <c r="E159" i="1" s="1"/>
  <c r="C228" i="2"/>
  <c r="D228" i="2" s="1"/>
  <c r="E228" i="2"/>
  <c r="G228" i="2"/>
  <c r="B228" i="2"/>
  <c r="F228" i="2"/>
  <c r="A229" i="2"/>
  <c r="E229" i="1" l="1"/>
  <c r="B229" i="1"/>
  <c r="A230" i="1"/>
  <c r="F229" i="1"/>
  <c r="G229" i="1"/>
  <c r="C229" i="1"/>
  <c r="C159" i="1"/>
  <c r="F159" i="1" s="1"/>
  <c r="G159" i="1" s="1"/>
  <c r="C160" i="1" s="1"/>
  <c r="C163" i="2"/>
  <c r="D163" i="2" s="1"/>
  <c r="E163" i="2"/>
  <c r="B229" i="2"/>
  <c r="F229" i="2"/>
  <c r="A230" i="2"/>
  <c r="C229" i="2"/>
  <c r="D229" i="2" s="1"/>
  <c r="E229" i="2"/>
  <c r="G229" i="2"/>
  <c r="B230" i="1" l="1"/>
  <c r="E230" i="1"/>
  <c r="F230" i="1"/>
  <c r="A231" i="1"/>
  <c r="C230" i="1"/>
  <c r="G230" i="1"/>
  <c r="F163" i="2"/>
  <c r="G163" i="2" s="1"/>
  <c r="E164" i="2" s="1"/>
  <c r="E160" i="1"/>
  <c r="F160" i="1" s="1"/>
  <c r="G160" i="1" s="1"/>
  <c r="C230" i="2"/>
  <c r="D230" i="2" s="1"/>
  <c r="E230" i="2"/>
  <c r="G230" i="2"/>
  <c r="B230" i="2"/>
  <c r="F230" i="2"/>
  <c r="A231" i="2"/>
  <c r="C164" i="2" l="1"/>
  <c r="D164" i="2" s="1"/>
  <c r="F164" i="2" s="1"/>
  <c r="G164" i="2" s="1"/>
  <c r="F231" i="1"/>
  <c r="E231" i="1"/>
  <c r="C231" i="1"/>
  <c r="A232" i="1"/>
  <c r="B231" i="1"/>
  <c r="G231" i="1"/>
  <c r="E161" i="1"/>
  <c r="C161" i="1"/>
  <c r="B231" i="2"/>
  <c r="F231" i="2"/>
  <c r="A232" i="2"/>
  <c r="C231" i="2"/>
  <c r="D231" i="2" s="1"/>
  <c r="E231" i="2"/>
  <c r="G231" i="2"/>
  <c r="F232" i="1" l="1"/>
  <c r="E232" i="1"/>
  <c r="C232" i="1"/>
  <c r="A233" i="1"/>
  <c r="B232" i="1"/>
  <c r="G232" i="1"/>
  <c r="F161" i="1"/>
  <c r="G161" i="1" s="1"/>
  <c r="E162" i="1" s="1"/>
  <c r="E165" i="2"/>
  <c r="C165" i="2"/>
  <c r="D165" i="2" s="1"/>
  <c r="C232" i="2"/>
  <c r="D232" i="2" s="1"/>
  <c r="E232" i="2"/>
  <c r="G232" i="2"/>
  <c r="B232" i="2"/>
  <c r="F232" i="2"/>
  <c r="A233" i="2"/>
  <c r="F233" i="1" l="1"/>
  <c r="E233" i="1"/>
  <c r="B233" i="1"/>
  <c r="A234" i="1"/>
  <c r="G233" i="1"/>
  <c r="C233" i="1"/>
  <c r="C162" i="1"/>
  <c r="F162" i="1" s="1"/>
  <c r="G162" i="1" s="1"/>
  <c r="F165" i="2"/>
  <c r="G165" i="2" s="1"/>
  <c r="B233" i="2"/>
  <c r="F233" i="2"/>
  <c r="A234" i="2"/>
  <c r="C233" i="2"/>
  <c r="D233" i="2" s="1"/>
  <c r="E233" i="2"/>
  <c r="G233" i="2"/>
  <c r="F234" i="1" l="1"/>
  <c r="E234" i="1"/>
  <c r="C234" i="1"/>
  <c r="A235" i="1"/>
  <c r="B234" i="1"/>
  <c r="G234" i="1"/>
  <c r="C163" i="1"/>
  <c r="E163" i="1"/>
  <c r="E166" i="2"/>
  <c r="C166" i="2"/>
  <c r="D166" i="2" s="1"/>
  <c r="C234" i="2"/>
  <c r="D234" i="2" s="1"/>
  <c r="E234" i="2"/>
  <c r="G234" i="2"/>
  <c r="B234" i="2"/>
  <c r="F234" i="2"/>
  <c r="A235" i="2"/>
  <c r="F235" i="1" l="1"/>
  <c r="E235" i="1"/>
  <c r="C235" i="1"/>
  <c r="A236" i="1"/>
  <c r="B235" i="1"/>
  <c r="G235" i="1"/>
  <c r="F163" i="1"/>
  <c r="G163" i="1" s="1"/>
  <c r="C164" i="1" s="1"/>
  <c r="F166" i="2"/>
  <c r="G166" i="2" s="1"/>
  <c r="C167" i="2" s="1"/>
  <c r="D167" i="2" s="1"/>
  <c r="B235" i="2"/>
  <c r="F235" i="2"/>
  <c r="A236" i="2"/>
  <c r="C235" i="2"/>
  <c r="D235" i="2" s="1"/>
  <c r="E235" i="2"/>
  <c r="G235" i="2"/>
  <c r="E167" i="2" l="1"/>
  <c r="F167" i="2" s="1"/>
  <c r="G167" i="2" s="1"/>
  <c r="F236" i="1"/>
  <c r="G236" i="1"/>
  <c r="E236" i="1"/>
  <c r="C236" i="1"/>
  <c r="A237" i="1"/>
  <c r="B236" i="1"/>
  <c r="E164" i="1"/>
  <c r="F164" i="1" s="1"/>
  <c r="G164" i="1" s="1"/>
  <c r="E165" i="1" s="1"/>
  <c r="C236" i="2"/>
  <c r="D236" i="2" s="1"/>
  <c r="E236" i="2"/>
  <c r="G236" i="2"/>
  <c r="B236" i="2"/>
  <c r="F236" i="2"/>
  <c r="A237" i="2"/>
  <c r="E168" i="2" l="1"/>
  <c r="C168" i="2"/>
  <c r="D168" i="2" s="1"/>
  <c r="F168" i="2" s="1"/>
  <c r="G168" i="2" s="1"/>
  <c r="C237" i="1"/>
  <c r="F237" i="1"/>
  <c r="A238" i="1"/>
  <c r="G237" i="1"/>
  <c r="B237" i="1"/>
  <c r="E237" i="1"/>
  <c r="C165" i="1"/>
  <c r="F165" i="1" s="1"/>
  <c r="G165" i="1" s="1"/>
  <c r="E166" i="1" s="1"/>
  <c r="B237" i="2"/>
  <c r="F237" i="2"/>
  <c r="A238" i="2"/>
  <c r="C237" i="2"/>
  <c r="D237" i="2" s="1"/>
  <c r="E237" i="2"/>
  <c r="G237" i="2"/>
  <c r="G238" i="1" l="1"/>
  <c r="C238" i="1"/>
  <c r="E238" i="1"/>
  <c r="B238" i="1"/>
  <c r="A239" i="1"/>
  <c r="F238" i="1"/>
  <c r="C166" i="1"/>
  <c r="F166" i="1" s="1"/>
  <c r="G166" i="1" s="1"/>
  <c r="C167" i="1" s="1"/>
  <c r="E169" i="2"/>
  <c r="C169" i="2"/>
  <c r="D169" i="2" s="1"/>
  <c r="C238" i="2"/>
  <c r="D238" i="2" s="1"/>
  <c r="E238" i="2"/>
  <c r="G238" i="2"/>
  <c r="B238" i="2"/>
  <c r="F238" i="2"/>
  <c r="A239" i="2"/>
  <c r="B239" i="1" l="1"/>
  <c r="G239" i="1"/>
  <c r="F239" i="1"/>
  <c r="E239" i="1"/>
  <c r="C239" i="1"/>
  <c r="A240" i="1"/>
  <c r="E167" i="1"/>
  <c r="F167" i="1" s="1"/>
  <c r="G167" i="1" s="1"/>
  <c r="F169" i="2"/>
  <c r="G169" i="2" s="1"/>
  <c r="E170" i="2" s="1"/>
  <c r="B239" i="2"/>
  <c r="F239" i="2"/>
  <c r="A240" i="2"/>
  <c r="C239" i="2"/>
  <c r="D239" i="2" s="1"/>
  <c r="E239" i="2"/>
  <c r="G239" i="2"/>
  <c r="C170" i="2" l="1"/>
  <c r="D170" i="2" s="1"/>
  <c r="F170" i="2" s="1"/>
  <c r="G170" i="2" s="1"/>
  <c r="C240" i="1"/>
  <c r="B240" i="1"/>
  <c r="E240" i="1"/>
  <c r="F240" i="1"/>
  <c r="A241" i="1"/>
  <c r="G240" i="1"/>
  <c r="E168" i="1"/>
  <c r="C168" i="1"/>
  <c r="C240" i="2"/>
  <c r="D240" i="2" s="1"/>
  <c r="E240" i="2"/>
  <c r="G240" i="2"/>
  <c r="B240" i="2"/>
  <c r="F240" i="2"/>
  <c r="A241" i="2"/>
  <c r="A242" i="1" l="1"/>
  <c r="G241" i="1"/>
  <c r="F241" i="1"/>
  <c r="E241" i="1"/>
  <c r="C241" i="1"/>
  <c r="B241" i="1"/>
  <c r="C171" i="2"/>
  <c r="D171" i="2" s="1"/>
  <c r="E171" i="2"/>
  <c r="F168" i="1"/>
  <c r="G168" i="1" s="1"/>
  <c r="B241" i="2"/>
  <c r="F241" i="2"/>
  <c r="A242" i="2"/>
  <c r="C241" i="2"/>
  <c r="D241" i="2" s="1"/>
  <c r="E241" i="2"/>
  <c r="G241" i="2"/>
  <c r="B242" i="1" l="1"/>
  <c r="G242" i="1"/>
  <c r="E242" i="1"/>
  <c r="C242" i="1"/>
  <c r="A243" i="1"/>
  <c r="F242" i="1"/>
  <c r="F171" i="2"/>
  <c r="G171" i="2" s="1"/>
  <c r="C169" i="1"/>
  <c r="E169" i="1"/>
  <c r="C242" i="2"/>
  <c r="D242" i="2" s="1"/>
  <c r="E242" i="2"/>
  <c r="G242" i="2"/>
  <c r="B242" i="2"/>
  <c r="F242" i="2"/>
  <c r="A243" i="2"/>
  <c r="F243" i="1" l="1"/>
  <c r="C243" i="1"/>
  <c r="A244" i="1"/>
  <c r="B243" i="1"/>
  <c r="G243" i="1"/>
  <c r="E243" i="1"/>
  <c r="F169" i="1"/>
  <c r="G169" i="1" s="1"/>
  <c r="E170" i="1" s="1"/>
  <c r="C172" i="2"/>
  <c r="D172" i="2" s="1"/>
  <c r="E172" i="2"/>
  <c r="B243" i="2"/>
  <c r="F243" i="2"/>
  <c r="A244" i="2"/>
  <c r="C243" i="2"/>
  <c r="D243" i="2" s="1"/>
  <c r="E243" i="2"/>
  <c r="G243" i="2"/>
  <c r="F244" i="1" l="1"/>
  <c r="E244" i="1"/>
  <c r="B244" i="1"/>
  <c r="A245" i="1"/>
  <c r="G244" i="1"/>
  <c r="C244" i="1"/>
  <c r="F172" i="2"/>
  <c r="G172" i="2" s="1"/>
  <c r="E173" i="2" s="1"/>
  <c r="C170" i="1"/>
  <c r="F170" i="1" s="1"/>
  <c r="G170" i="1" s="1"/>
  <c r="E171" i="1" s="1"/>
  <c r="C244" i="2"/>
  <c r="D244" i="2" s="1"/>
  <c r="E244" i="2"/>
  <c r="G244" i="2"/>
  <c r="B244" i="2"/>
  <c r="F244" i="2"/>
  <c r="A245" i="2"/>
  <c r="C173" i="2" l="1"/>
  <c r="D173" i="2" s="1"/>
  <c r="F245" i="1"/>
  <c r="E245" i="1"/>
  <c r="C245" i="1"/>
  <c r="A246" i="1"/>
  <c r="B245" i="1"/>
  <c r="G245" i="1"/>
  <c r="C171" i="1"/>
  <c r="F171" i="1" s="1"/>
  <c r="G171" i="1" s="1"/>
  <c r="E172" i="1" s="1"/>
  <c r="F173" i="2"/>
  <c r="G173" i="2" s="1"/>
  <c r="B245" i="2"/>
  <c r="F245" i="2"/>
  <c r="A246" i="2"/>
  <c r="C245" i="2"/>
  <c r="D245" i="2" s="1"/>
  <c r="E245" i="2"/>
  <c r="G245" i="2"/>
  <c r="G246" i="1" l="1"/>
  <c r="C246" i="1"/>
  <c r="E246" i="1"/>
  <c r="B246" i="1"/>
  <c r="A247" i="1"/>
  <c r="F246" i="1"/>
  <c r="C172" i="1"/>
  <c r="F172" i="1" s="1"/>
  <c r="G172" i="1" s="1"/>
  <c r="E174" i="2"/>
  <c r="C174" i="2"/>
  <c r="D174" i="2" s="1"/>
  <c r="C246" i="2"/>
  <c r="D246" i="2" s="1"/>
  <c r="E246" i="2"/>
  <c r="G246" i="2"/>
  <c r="B246" i="2"/>
  <c r="F246" i="2"/>
  <c r="A247" i="2"/>
  <c r="G247" i="1" l="1"/>
  <c r="C247" i="1"/>
  <c r="E247" i="1"/>
  <c r="B247" i="1"/>
  <c r="A248" i="1"/>
  <c r="F247" i="1"/>
  <c r="C173" i="1"/>
  <c r="E173" i="1"/>
  <c r="F174" i="2"/>
  <c r="G174" i="2" s="1"/>
  <c r="B247" i="2"/>
  <c r="F247" i="2"/>
  <c r="A248" i="2"/>
  <c r="C247" i="2"/>
  <c r="D247" i="2" s="1"/>
  <c r="E247" i="2"/>
  <c r="G247" i="2"/>
  <c r="G248" i="1" l="1"/>
  <c r="E248" i="1"/>
  <c r="B248" i="1"/>
  <c r="A249" i="1"/>
  <c r="F248" i="1"/>
  <c r="C248" i="1"/>
  <c r="F173" i="1"/>
  <c r="G173" i="1" s="1"/>
  <c r="E174" i="1" s="1"/>
  <c r="C175" i="2"/>
  <c r="D175" i="2" s="1"/>
  <c r="E175" i="2"/>
  <c r="C248" i="2"/>
  <c r="D248" i="2" s="1"/>
  <c r="E248" i="2"/>
  <c r="G248" i="2"/>
  <c r="B248" i="2"/>
  <c r="F248" i="2"/>
  <c r="A249" i="2"/>
  <c r="F249" i="1" l="1"/>
  <c r="C249" i="1"/>
  <c r="A250" i="1"/>
  <c r="B249" i="1"/>
  <c r="G249" i="1"/>
  <c r="E249" i="1"/>
  <c r="C174" i="1"/>
  <c r="F174" i="1" s="1"/>
  <c r="G174" i="1" s="1"/>
  <c r="E175" i="1" s="1"/>
  <c r="F175" i="2"/>
  <c r="G175" i="2" s="1"/>
  <c r="C249" i="2"/>
  <c r="D249" i="2" s="1"/>
  <c r="E249" i="2"/>
  <c r="G249" i="2"/>
  <c r="B249" i="2"/>
  <c r="F249" i="2"/>
  <c r="A250" i="2"/>
  <c r="C250" i="1" l="1"/>
  <c r="B250" i="1"/>
  <c r="E250" i="1"/>
  <c r="F250" i="1"/>
  <c r="A251" i="1"/>
  <c r="G250" i="1"/>
  <c r="C175" i="1"/>
  <c r="F175" i="1" s="1"/>
  <c r="G175" i="1" s="1"/>
  <c r="C176" i="1" s="1"/>
  <c r="E176" i="2"/>
  <c r="C176" i="2"/>
  <c r="D176" i="2" s="1"/>
  <c r="B250" i="2"/>
  <c r="F250" i="2"/>
  <c r="A251" i="2"/>
  <c r="C250" i="2"/>
  <c r="D250" i="2" s="1"/>
  <c r="G250" i="2"/>
  <c r="E250" i="2"/>
  <c r="F251" i="1" l="1"/>
  <c r="A252" i="1"/>
  <c r="C251" i="1"/>
  <c r="G251" i="1"/>
  <c r="B251" i="1"/>
  <c r="E251" i="1"/>
  <c r="E176" i="1"/>
  <c r="F176" i="1" s="1"/>
  <c r="G176" i="1" s="1"/>
  <c r="F176" i="2"/>
  <c r="G176" i="2" s="1"/>
  <c r="C251" i="2"/>
  <c r="D251" i="2" s="1"/>
  <c r="E251" i="2"/>
  <c r="G251" i="2"/>
  <c r="A252" i="2"/>
  <c r="B251" i="2"/>
  <c r="F251" i="2"/>
  <c r="G252" i="1" l="1"/>
  <c r="E252" i="1"/>
  <c r="B252" i="1"/>
  <c r="A253" i="1"/>
  <c r="F252" i="1"/>
  <c r="C252" i="1"/>
  <c r="E177" i="1"/>
  <c r="C177" i="1"/>
  <c r="C177" i="2"/>
  <c r="D177" i="2" s="1"/>
  <c r="E177" i="2"/>
  <c r="B252" i="2"/>
  <c r="F252" i="2"/>
  <c r="A253" i="2"/>
  <c r="E252" i="2"/>
  <c r="C252" i="2"/>
  <c r="D252" i="2" s="1"/>
  <c r="G252" i="2"/>
  <c r="F253" i="1" l="1"/>
  <c r="C253" i="1"/>
  <c r="A254" i="1"/>
  <c r="G253" i="1"/>
  <c r="B253" i="1"/>
  <c r="E253" i="1"/>
  <c r="F177" i="1"/>
  <c r="G177" i="1" s="1"/>
  <c r="C178" i="1" s="1"/>
  <c r="F177" i="2"/>
  <c r="G177" i="2" s="1"/>
  <c r="E178" i="2" s="1"/>
  <c r="C253" i="2"/>
  <c r="D253" i="2" s="1"/>
  <c r="E253" i="2"/>
  <c r="G253" i="2"/>
  <c r="B253" i="2"/>
  <c r="F253" i="2"/>
  <c r="A254" i="2"/>
  <c r="C178" i="2" l="1"/>
  <c r="D178" i="2" s="1"/>
  <c r="E178" i="1"/>
  <c r="F178" i="1" s="1"/>
  <c r="G178" i="1" s="1"/>
  <c r="C179" i="1" s="1"/>
  <c r="G254" i="1"/>
  <c r="C254" i="1"/>
  <c r="E254" i="1"/>
  <c r="B254" i="1"/>
  <c r="A255" i="1"/>
  <c r="F254" i="1"/>
  <c r="F178" i="2"/>
  <c r="G178" i="2" s="1"/>
  <c r="E179" i="2" s="1"/>
  <c r="B254" i="2"/>
  <c r="F254" i="2"/>
  <c r="A255" i="2"/>
  <c r="C254" i="2"/>
  <c r="D254" i="2" s="1"/>
  <c r="G254" i="2"/>
  <c r="E254" i="2"/>
  <c r="C179" i="2" l="1"/>
  <c r="D179" i="2" s="1"/>
  <c r="F179" i="2" s="1"/>
  <c r="G179" i="2" s="1"/>
  <c r="E180" i="2" s="1"/>
  <c r="E179" i="1"/>
  <c r="F179" i="1" s="1"/>
  <c r="G179" i="1" s="1"/>
  <c r="C180" i="1" s="1"/>
  <c r="C255" i="1"/>
  <c r="G255" i="1"/>
  <c r="B255" i="1"/>
  <c r="E255" i="1"/>
  <c r="F255" i="1"/>
  <c r="A256" i="1"/>
  <c r="C180" i="2"/>
  <c r="D180" i="2" s="1"/>
  <c r="C255" i="2"/>
  <c r="D255" i="2" s="1"/>
  <c r="E255" i="2"/>
  <c r="G255" i="2"/>
  <c r="A256" i="2"/>
  <c r="B255" i="2"/>
  <c r="F255" i="2"/>
  <c r="F180" i="2" l="1"/>
  <c r="G180" i="2" s="1"/>
  <c r="G256" i="1"/>
  <c r="E256" i="1"/>
  <c r="B256" i="1"/>
  <c r="A257" i="1"/>
  <c r="F256" i="1"/>
  <c r="C256" i="1"/>
  <c r="E180" i="1"/>
  <c r="F180" i="1" s="1"/>
  <c r="G180" i="1" s="1"/>
  <c r="C181" i="2"/>
  <c r="D181" i="2" s="1"/>
  <c r="E181" i="2"/>
  <c r="B256" i="2"/>
  <c r="F256" i="2"/>
  <c r="A257" i="2"/>
  <c r="E256" i="2"/>
  <c r="C256" i="2"/>
  <c r="D256" i="2" s="1"/>
  <c r="G256" i="2"/>
  <c r="E257" i="1" l="1"/>
  <c r="B257" i="1"/>
  <c r="A258" i="1"/>
  <c r="F257" i="1"/>
  <c r="G257" i="1"/>
  <c r="C257" i="1"/>
  <c r="C181" i="1"/>
  <c r="E181" i="1"/>
  <c r="F181" i="2"/>
  <c r="G181" i="2" s="1"/>
  <c r="C257" i="2"/>
  <c r="D257" i="2" s="1"/>
  <c r="E257" i="2"/>
  <c r="G257" i="2"/>
  <c r="B257" i="2"/>
  <c r="F257" i="2"/>
  <c r="A258" i="2"/>
  <c r="F258" i="1" l="1"/>
  <c r="A259" i="1"/>
  <c r="E258" i="1"/>
  <c r="G258" i="1"/>
  <c r="B258" i="1"/>
  <c r="C258" i="1"/>
  <c r="E182" i="2"/>
  <c r="C182" i="2"/>
  <c r="D182" i="2" s="1"/>
  <c r="F181" i="1"/>
  <c r="G181" i="1" s="1"/>
  <c r="B258" i="2"/>
  <c r="F258" i="2"/>
  <c r="A259" i="2"/>
  <c r="C258" i="2"/>
  <c r="D258" i="2" s="1"/>
  <c r="G258" i="2"/>
  <c r="E258" i="2"/>
  <c r="F182" i="2" l="1"/>
  <c r="G182" i="2" s="1"/>
  <c r="A260" i="1"/>
  <c r="G259" i="1"/>
  <c r="F259" i="1"/>
  <c r="E259" i="1"/>
  <c r="C259" i="1"/>
  <c r="B259" i="1"/>
  <c r="C183" i="2"/>
  <c r="D183" i="2" s="1"/>
  <c r="E183" i="2"/>
  <c r="C182" i="1"/>
  <c r="E182" i="1"/>
  <c r="C259" i="2"/>
  <c r="D259" i="2" s="1"/>
  <c r="E259" i="2"/>
  <c r="G259" i="2"/>
  <c r="A260" i="2"/>
  <c r="B259" i="2"/>
  <c r="F259" i="2"/>
  <c r="F260" i="1" l="1"/>
  <c r="C260" i="1"/>
  <c r="A261" i="1"/>
  <c r="B260" i="1"/>
  <c r="G260" i="1"/>
  <c r="E260" i="1"/>
  <c r="F183" i="2"/>
  <c r="G183" i="2" s="1"/>
  <c r="F182" i="1"/>
  <c r="G182" i="1" s="1"/>
  <c r="B260" i="2"/>
  <c r="F260" i="2"/>
  <c r="A261" i="2"/>
  <c r="E260" i="2"/>
  <c r="C260" i="2"/>
  <c r="D260" i="2" s="1"/>
  <c r="G260" i="2"/>
  <c r="G261" i="1" l="1"/>
  <c r="C261" i="1"/>
  <c r="E261" i="1"/>
  <c r="B261" i="1"/>
  <c r="A262" i="1"/>
  <c r="F261" i="1"/>
  <c r="E184" i="2"/>
  <c r="C184" i="2"/>
  <c r="D184" i="2" s="1"/>
  <c r="C183" i="1"/>
  <c r="E183" i="1"/>
  <c r="C261" i="2"/>
  <c r="D261" i="2" s="1"/>
  <c r="E261" i="2"/>
  <c r="G261" i="2"/>
  <c r="B261" i="2"/>
  <c r="F261" i="2"/>
  <c r="A262" i="2"/>
  <c r="F262" i="1" l="1"/>
  <c r="A263" i="1"/>
  <c r="E262" i="1"/>
  <c r="G262" i="1"/>
  <c r="B262" i="1"/>
  <c r="C262" i="1"/>
  <c r="F183" i="1"/>
  <c r="G183" i="1" s="1"/>
  <c r="C184" i="1" s="1"/>
  <c r="F184" i="2"/>
  <c r="G184" i="2" s="1"/>
  <c r="B262" i="2"/>
  <c r="F262" i="2"/>
  <c r="A263" i="2"/>
  <c r="C262" i="2"/>
  <c r="D262" i="2" s="1"/>
  <c r="G262" i="2"/>
  <c r="E262" i="2"/>
  <c r="C263" i="1" l="1"/>
  <c r="E263" i="1"/>
  <c r="A264" i="1"/>
  <c r="B263" i="1"/>
  <c r="G263" i="1"/>
  <c r="F263" i="1"/>
  <c r="E184" i="1"/>
  <c r="F184" i="1" s="1"/>
  <c r="G184" i="1" s="1"/>
  <c r="E185" i="2"/>
  <c r="C185" i="2"/>
  <c r="D185" i="2" s="1"/>
  <c r="C263" i="2"/>
  <c r="D263" i="2" s="1"/>
  <c r="E263" i="2"/>
  <c r="G263" i="2"/>
  <c r="A264" i="2"/>
  <c r="B263" i="2"/>
  <c r="F263" i="2"/>
  <c r="C264" i="1" l="1"/>
  <c r="G264" i="1"/>
  <c r="B264" i="1"/>
  <c r="E264" i="1"/>
  <c r="F264" i="1"/>
  <c r="A265" i="1"/>
  <c r="C185" i="1"/>
  <c r="E185" i="1"/>
  <c r="F185" i="2"/>
  <c r="G185" i="2" s="1"/>
  <c r="B264" i="2"/>
  <c r="F264" i="2"/>
  <c r="A265" i="2"/>
  <c r="E264" i="2"/>
  <c r="C264" i="2"/>
  <c r="D264" i="2" s="1"/>
  <c r="G264" i="2"/>
  <c r="G265" i="1" l="1"/>
  <c r="B265" i="1"/>
  <c r="E265" i="1"/>
  <c r="F265" i="1"/>
  <c r="A266" i="1"/>
  <c r="C265" i="1"/>
  <c r="F185" i="1"/>
  <c r="G185" i="1" s="1"/>
  <c r="C186" i="1" s="1"/>
  <c r="E186" i="2"/>
  <c r="C186" i="2"/>
  <c r="D186" i="2" s="1"/>
  <c r="C265" i="2"/>
  <c r="D265" i="2" s="1"/>
  <c r="E265" i="2"/>
  <c r="G265" i="2"/>
  <c r="B265" i="2"/>
  <c r="F265" i="2"/>
  <c r="A266" i="2"/>
  <c r="F266" i="1" l="1"/>
  <c r="C266" i="1"/>
  <c r="A267" i="1"/>
  <c r="B266" i="1"/>
  <c r="G266" i="1"/>
  <c r="E266" i="1"/>
  <c r="E186" i="1"/>
  <c r="F186" i="1" s="1"/>
  <c r="G186" i="1" s="1"/>
  <c r="F186" i="2"/>
  <c r="G186" i="2" s="1"/>
  <c r="C187" i="2" s="1"/>
  <c r="D187" i="2" s="1"/>
  <c r="B266" i="2"/>
  <c r="F266" i="2"/>
  <c r="A267" i="2"/>
  <c r="C266" i="2"/>
  <c r="D266" i="2" s="1"/>
  <c r="G266" i="2"/>
  <c r="E266" i="2"/>
  <c r="F267" i="1" l="1"/>
  <c r="E267" i="1"/>
  <c r="C267" i="1"/>
  <c r="A268" i="1"/>
  <c r="B267" i="1"/>
  <c r="G267" i="1"/>
  <c r="C187" i="1"/>
  <c r="E187" i="1"/>
  <c r="E187" i="2"/>
  <c r="F187" i="2" s="1"/>
  <c r="G187" i="2" s="1"/>
  <c r="C267" i="2"/>
  <c r="D267" i="2" s="1"/>
  <c r="E267" i="2"/>
  <c r="G267" i="2"/>
  <c r="A268" i="2"/>
  <c r="B267" i="2"/>
  <c r="F267" i="2"/>
  <c r="E268" i="1" l="1"/>
  <c r="A269" i="1"/>
  <c r="F268" i="1"/>
  <c r="G268" i="1"/>
  <c r="C268" i="1"/>
  <c r="B268" i="1"/>
  <c r="F187" i="1"/>
  <c r="G187" i="1" s="1"/>
  <c r="E188" i="1" s="1"/>
  <c r="C188" i="2"/>
  <c r="D188" i="2" s="1"/>
  <c r="E188" i="2"/>
  <c r="B268" i="2"/>
  <c r="F268" i="2"/>
  <c r="A269" i="2"/>
  <c r="E268" i="2"/>
  <c r="C268" i="2"/>
  <c r="D268" i="2" s="1"/>
  <c r="G268" i="2"/>
  <c r="F188" i="2" l="1"/>
  <c r="G188" i="2" s="1"/>
  <c r="B269" i="1"/>
  <c r="E269" i="1"/>
  <c r="G269" i="1"/>
  <c r="F269" i="1"/>
  <c r="A270" i="1"/>
  <c r="C269" i="1"/>
  <c r="C188" i="1"/>
  <c r="F188" i="1" s="1"/>
  <c r="G188" i="1" s="1"/>
  <c r="E189" i="1" s="1"/>
  <c r="C189" i="2"/>
  <c r="D189" i="2" s="1"/>
  <c r="E189" i="2"/>
  <c r="C269" i="2"/>
  <c r="D269" i="2" s="1"/>
  <c r="B269" i="2"/>
  <c r="E269" i="2"/>
  <c r="G269" i="2"/>
  <c r="F269" i="2"/>
  <c r="A270" i="2"/>
  <c r="B270" i="1" l="1"/>
  <c r="E270" i="1"/>
  <c r="C270" i="1"/>
  <c r="G270" i="1"/>
  <c r="F270" i="1"/>
  <c r="A271" i="1"/>
  <c r="C189" i="1"/>
  <c r="F189" i="1" s="1"/>
  <c r="G189" i="1" s="1"/>
  <c r="C190" i="1" s="1"/>
  <c r="F189" i="2"/>
  <c r="G189" i="2" s="1"/>
  <c r="B270" i="2"/>
  <c r="F270" i="2"/>
  <c r="A271" i="2"/>
  <c r="C270" i="2"/>
  <c r="D270" i="2" s="1"/>
  <c r="E270" i="2"/>
  <c r="G270" i="2"/>
  <c r="B271" i="1" l="1"/>
  <c r="G271" i="1"/>
  <c r="C271" i="1"/>
  <c r="A272" i="1"/>
  <c r="F271" i="1"/>
  <c r="E271" i="1"/>
  <c r="E190" i="1"/>
  <c r="F190" i="1" s="1"/>
  <c r="G190" i="1" s="1"/>
  <c r="E190" i="2"/>
  <c r="C190" i="2"/>
  <c r="D190" i="2" s="1"/>
  <c r="C271" i="2"/>
  <c r="D271" i="2" s="1"/>
  <c r="E271" i="2"/>
  <c r="G271" i="2"/>
  <c r="B271" i="2"/>
  <c r="F271" i="2"/>
  <c r="A272" i="2"/>
  <c r="B272" i="1" l="1"/>
  <c r="G272" i="1"/>
  <c r="C272" i="1"/>
  <c r="A273" i="1"/>
  <c r="F272" i="1"/>
  <c r="E272" i="1"/>
  <c r="F190" i="2"/>
  <c r="G190" i="2" s="1"/>
  <c r="C191" i="2" s="1"/>
  <c r="D191" i="2" s="1"/>
  <c r="C191" i="1"/>
  <c r="E191" i="1"/>
  <c r="B272" i="2"/>
  <c r="F272" i="2"/>
  <c r="A273" i="2"/>
  <c r="C272" i="2"/>
  <c r="D272" i="2" s="1"/>
  <c r="E272" i="2"/>
  <c r="G272" i="2"/>
  <c r="E191" i="2" l="1"/>
  <c r="F191" i="2" s="1"/>
  <c r="G191" i="2" s="1"/>
  <c r="A274" i="1"/>
  <c r="B273" i="1"/>
  <c r="C273" i="1"/>
  <c r="F273" i="1"/>
  <c r="E273" i="1"/>
  <c r="G273" i="1"/>
  <c r="F191" i="1"/>
  <c r="G191" i="1" s="1"/>
  <c r="C273" i="2"/>
  <c r="D273" i="2" s="1"/>
  <c r="E273" i="2"/>
  <c r="G273" i="2"/>
  <c r="B273" i="2"/>
  <c r="F273" i="2"/>
  <c r="A274" i="2"/>
  <c r="C192" i="2" l="1"/>
  <c r="D192" i="2" s="1"/>
  <c r="F192" i="2" s="1"/>
  <c r="G192" i="2" s="1"/>
  <c r="E192" i="2"/>
  <c r="C274" i="1"/>
  <c r="G274" i="1"/>
  <c r="B274" i="1"/>
  <c r="E274" i="1"/>
  <c r="F274" i="1"/>
  <c r="A275" i="1"/>
  <c r="E192" i="1"/>
  <c r="C192" i="1"/>
  <c r="B274" i="2"/>
  <c r="F274" i="2"/>
  <c r="A275" i="2"/>
  <c r="C274" i="2"/>
  <c r="D274" i="2" s="1"/>
  <c r="E274" i="2"/>
  <c r="G274" i="2"/>
  <c r="G275" i="1" l="1"/>
  <c r="F275" i="1"/>
  <c r="E275" i="1"/>
  <c r="C275" i="1"/>
  <c r="B275" i="1"/>
  <c r="A276" i="1"/>
  <c r="F192" i="1"/>
  <c r="G192" i="1" s="1"/>
  <c r="C193" i="1" s="1"/>
  <c r="E193" i="2"/>
  <c r="C193" i="2"/>
  <c r="D193" i="2" s="1"/>
  <c r="C275" i="2"/>
  <c r="D275" i="2" s="1"/>
  <c r="E275" i="2"/>
  <c r="G275" i="2"/>
  <c r="B275" i="2"/>
  <c r="F275" i="2"/>
  <c r="A276" i="2"/>
  <c r="B276" i="1" l="1"/>
  <c r="G276" i="1"/>
  <c r="F276" i="1"/>
  <c r="E276" i="1"/>
  <c r="C276" i="1"/>
  <c r="A277" i="1"/>
  <c r="E193" i="1"/>
  <c r="F193" i="1" s="1"/>
  <c r="G193" i="1" s="1"/>
  <c r="C194" i="1" s="1"/>
  <c r="F193" i="2"/>
  <c r="G193" i="2" s="1"/>
  <c r="B276" i="2"/>
  <c r="F276" i="2"/>
  <c r="A277" i="2"/>
  <c r="C276" i="2"/>
  <c r="D276" i="2" s="1"/>
  <c r="E276" i="2"/>
  <c r="G276" i="2"/>
  <c r="B277" i="1" l="1"/>
  <c r="G277" i="1"/>
  <c r="F277" i="1"/>
  <c r="E277" i="1"/>
  <c r="C277" i="1"/>
  <c r="A278" i="1"/>
  <c r="E194" i="1"/>
  <c r="F194" i="1" s="1"/>
  <c r="G194" i="1" s="1"/>
  <c r="E194" i="2"/>
  <c r="C194" i="2"/>
  <c r="D194" i="2" s="1"/>
  <c r="C277" i="2"/>
  <c r="D277" i="2" s="1"/>
  <c r="E277" i="2"/>
  <c r="G277" i="2"/>
  <c r="B277" i="2"/>
  <c r="F277" i="2"/>
  <c r="A278" i="2"/>
  <c r="F194" i="2" l="1"/>
  <c r="G194" i="2" s="1"/>
  <c r="A279" i="1"/>
  <c r="B278" i="1"/>
  <c r="G278" i="1"/>
  <c r="F278" i="1"/>
  <c r="E278" i="1"/>
  <c r="C278" i="1"/>
  <c r="E195" i="1"/>
  <c r="C195" i="1"/>
  <c r="C195" i="2"/>
  <c r="D195" i="2" s="1"/>
  <c r="E195" i="2"/>
  <c r="B278" i="2"/>
  <c r="F278" i="2"/>
  <c r="A279" i="2"/>
  <c r="C278" i="2"/>
  <c r="D278" i="2" s="1"/>
  <c r="E278" i="2"/>
  <c r="G278" i="2"/>
  <c r="F279" i="1" l="1"/>
  <c r="E279" i="1"/>
  <c r="B279" i="1"/>
  <c r="G279" i="1"/>
  <c r="C279" i="1"/>
  <c r="A280" i="1"/>
  <c r="F195" i="1"/>
  <c r="G195" i="1" s="1"/>
  <c r="C196" i="1" s="1"/>
  <c r="F195" i="2"/>
  <c r="G195" i="2" s="1"/>
  <c r="C279" i="2"/>
  <c r="D279" i="2" s="1"/>
  <c r="E279" i="2"/>
  <c r="G279" i="2"/>
  <c r="B279" i="2"/>
  <c r="F279" i="2"/>
  <c r="A280" i="2"/>
  <c r="G280" i="1" l="1"/>
  <c r="F280" i="1"/>
  <c r="E280" i="1"/>
  <c r="C280" i="1"/>
  <c r="A281" i="1"/>
  <c r="B280" i="1"/>
  <c r="E196" i="1"/>
  <c r="F196" i="1" s="1"/>
  <c r="G196" i="1" s="1"/>
  <c r="E196" i="2"/>
  <c r="C196" i="2"/>
  <c r="D196" i="2" s="1"/>
  <c r="B280" i="2"/>
  <c r="F280" i="2"/>
  <c r="A281" i="2"/>
  <c r="C280" i="2"/>
  <c r="D280" i="2" s="1"/>
  <c r="E280" i="2"/>
  <c r="G280" i="2"/>
  <c r="G281" i="1" l="1"/>
  <c r="B281" i="1"/>
  <c r="F281" i="1"/>
  <c r="E281" i="1"/>
  <c r="C281" i="1"/>
  <c r="A282" i="1"/>
  <c r="E197" i="1"/>
  <c r="C197" i="1"/>
  <c r="F196" i="2"/>
  <c r="G196" i="2" s="1"/>
  <c r="C281" i="2"/>
  <c r="D281" i="2" s="1"/>
  <c r="E281" i="2"/>
  <c r="G281" i="2"/>
  <c r="B281" i="2"/>
  <c r="F281" i="2"/>
  <c r="A282" i="2"/>
  <c r="E282" i="1" l="1"/>
  <c r="B282" i="1"/>
  <c r="G282" i="1"/>
  <c r="A283" i="1"/>
  <c r="C282" i="1"/>
  <c r="F282" i="1"/>
  <c r="F197" i="1"/>
  <c r="G197" i="1" s="1"/>
  <c r="E198" i="1" s="1"/>
  <c r="C197" i="2"/>
  <c r="D197" i="2" s="1"/>
  <c r="E197" i="2"/>
  <c r="B282" i="2"/>
  <c r="F282" i="2"/>
  <c r="A283" i="2"/>
  <c r="C282" i="2"/>
  <c r="D282" i="2" s="1"/>
  <c r="E282" i="2"/>
  <c r="G282" i="2"/>
  <c r="F283" i="1" l="1"/>
  <c r="A284" i="1"/>
  <c r="C283" i="1"/>
  <c r="G283" i="1"/>
  <c r="B283" i="1"/>
  <c r="E283" i="1"/>
  <c r="C198" i="1"/>
  <c r="F198" i="1" s="1"/>
  <c r="G198" i="1" s="1"/>
  <c r="E199" i="1" s="1"/>
  <c r="F197" i="2"/>
  <c r="G197" i="2" s="1"/>
  <c r="C283" i="2"/>
  <c r="D283" i="2" s="1"/>
  <c r="E283" i="2"/>
  <c r="G283" i="2"/>
  <c r="B283" i="2"/>
  <c r="F283" i="2"/>
  <c r="A284" i="2"/>
  <c r="F284" i="1" l="1"/>
  <c r="E284" i="1"/>
  <c r="A285" i="1"/>
  <c r="B284" i="1"/>
  <c r="G284" i="1"/>
  <c r="C284" i="1"/>
  <c r="C199" i="1"/>
  <c r="F199" i="1" s="1"/>
  <c r="G199" i="1" s="1"/>
  <c r="C200" i="1" s="1"/>
  <c r="E198" i="2"/>
  <c r="C198" i="2"/>
  <c r="D198" i="2" s="1"/>
  <c r="B284" i="2"/>
  <c r="F284" i="2"/>
  <c r="A285" i="2"/>
  <c r="C284" i="2"/>
  <c r="D284" i="2" s="1"/>
  <c r="E284" i="2"/>
  <c r="G284" i="2"/>
  <c r="F198" i="2" l="1"/>
  <c r="G198" i="2" s="1"/>
  <c r="F285" i="1"/>
  <c r="E285" i="1"/>
  <c r="B285" i="1"/>
  <c r="G285" i="1"/>
  <c r="C285" i="1"/>
  <c r="A286" i="1"/>
  <c r="E200" i="1"/>
  <c r="F200" i="1" s="1"/>
  <c r="G200" i="1" s="1"/>
  <c r="C199" i="2"/>
  <c r="D199" i="2" s="1"/>
  <c r="E199" i="2"/>
  <c r="C285" i="2"/>
  <c r="D285" i="2" s="1"/>
  <c r="E285" i="2"/>
  <c r="G285" i="2"/>
  <c r="B285" i="2"/>
  <c r="F285" i="2"/>
  <c r="A286" i="2"/>
  <c r="B286" i="1" l="1"/>
  <c r="C286" i="1"/>
  <c r="E286" i="1"/>
  <c r="F286" i="1"/>
  <c r="A287" i="1"/>
  <c r="G286" i="1"/>
  <c r="F199" i="2"/>
  <c r="G199" i="2" s="1"/>
  <c r="C200" i="2" s="1"/>
  <c r="D200" i="2" s="1"/>
  <c r="C201" i="1"/>
  <c r="E201" i="1"/>
  <c r="B286" i="2"/>
  <c r="F286" i="2"/>
  <c r="A287" i="2"/>
  <c r="C286" i="2"/>
  <c r="D286" i="2" s="1"/>
  <c r="E286" i="2"/>
  <c r="G286" i="2"/>
  <c r="E200" i="2" l="1"/>
  <c r="A288" i="1"/>
  <c r="B287" i="1"/>
  <c r="G287" i="1"/>
  <c r="F287" i="1"/>
  <c r="E287" i="1"/>
  <c r="C287" i="1"/>
  <c r="F201" i="1"/>
  <c r="G201" i="1" s="1"/>
  <c r="C202" i="1" s="1"/>
  <c r="F200" i="2"/>
  <c r="G200" i="2" s="1"/>
  <c r="C287" i="2"/>
  <c r="D287" i="2" s="1"/>
  <c r="E287" i="2"/>
  <c r="G287" i="2"/>
  <c r="B287" i="2"/>
  <c r="F287" i="2"/>
  <c r="A288" i="2"/>
  <c r="A289" i="1" l="1"/>
  <c r="B288" i="1"/>
  <c r="E288" i="1"/>
  <c r="C288" i="1"/>
  <c r="G288" i="1"/>
  <c r="F288" i="1"/>
  <c r="E202" i="1"/>
  <c r="F202" i="1" s="1"/>
  <c r="G202" i="1" s="1"/>
  <c r="E203" i="1" s="1"/>
  <c r="E201" i="2"/>
  <c r="C201" i="2"/>
  <c r="D201" i="2" s="1"/>
  <c r="B288" i="2"/>
  <c r="F288" i="2"/>
  <c r="A289" i="2"/>
  <c r="C288" i="2"/>
  <c r="D288" i="2" s="1"/>
  <c r="E288" i="2"/>
  <c r="G288" i="2"/>
  <c r="F289" i="1" l="1"/>
  <c r="A290" i="1"/>
  <c r="C289" i="1"/>
  <c r="G289" i="1"/>
  <c r="B289" i="1"/>
  <c r="E289" i="1"/>
  <c r="F201" i="2"/>
  <c r="G201" i="2" s="1"/>
  <c r="E202" i="2" s="1"/>
  <c r="C203" i="1"/>
  <c r="F203" i="1" s="1"/>
  <c r="G203" i="1" s="1"/>
  <c r="E204" i="1" s="1"/>
  <c r="C289" i="2"/>
  <c r="D289" i="2" s="1"/>
  <c r="E289" i="2"/>
  <c r="G289" i="2"/>
  <c r="B289" i="2"/>
  <c r="F289" i="2"/>
  <c r="A290" i="2"/>
  <c r="C202" i="2" l="1"/>
  <c r="D202" i="2" s="1"/>
  <c r="F202" i="2" s="1"/>
  <c r="G202" i="2" s="1"/>
  <c r="C290" i="1"/>
  <c r="G290" i="1"/>
  <c r="F290" i="1"/>
  <c r="A291" i="1"/>
  <c r="B290" i="1"/>
  <c r="E290" i="1"/>
  <c r="C204" i="1"/>
  <c r="F204" i="1" s="1"/>
  <c r="G204" i="1" s="1"/>
  <c r="B290" i="2"/>
  <c r="F290" i="2"/>
  <c r="A291" i="2"/>
  <c r="C290" i="2"/>
  <c r="D290" i="2" s="1"/>
  <c r="E290" i="2"/>
  <c r="G290" i="2"/>
  <c r="C203" i="2" l="1"/>
  <c r="D203" i="2" s="1"/>
  <c r="E203" i="2"/>
  <c r="A292" i="1"/>
  <c r="B291" i="1"/>
  <c r="G291" i="1"/>
  <c r="F291" i="1"/>
  <c r="E291" i="1"/>
  <c r="C291" i="1"/>
  <c r="F203" i="2"/>
  <c r="G203" i="2" s="1"/>
  <c r="C291" i="2"/>
  <c r="D291" i="2" s="1"/>
  <c r="E291" i="2"/>
  <c r="G291" i="2"/>
  <c r="B291" i="2"/>
  <c r="F291" i="2"/>
  <c r="A292" i="2"/>
  <c r="B292" i="1" l="1"/>
  <c r="G292" i="1"/>
  <c r="F292" i="1"/>
  <c r="C292" i="1"/>
  <c r="E292" i="1"/>
  <c r="A293" i="1"/>
  <c r="C204" i="2"/>
  <c r="D204" i="2" s="1"/>
  <c r="E204" i="2"/>
  <c r="B292" i="2"/>
  <c r="F292" i="2"/>
  <c r="A293" i="2"/>
  <c r="C292" i="2"/>
  <c r="D292" i="2" s="1"/>
  <c r="E292" i="2"/>
  <c r="G292" i="2"/>
  <c r="E293" i="1" l="1"/>
  <c r="C293" i="1"/>
  <c r="A294" i="1"/>
  <c r="B293" i="1"/>
  <c r="G293" i="1"/>
  <c r="F293" i="1"/>
  <c r="F204" i="2"/>
  <c r="G204" i="2" s="1"/>
  <c r="C293" i="2"/>
  <c r="D293" i="2" s="1"/>
  <c r="E293" i="2"/>
  <c r="G293" i="2"/>
  <c r="B293" i="2"/>
  <c r="F293" i="2"/>
  <c r="A294" i="2"/>
  <c r="C294" i="1" l="1"/>
  <c r="E294" i="1"/>
  <c r="B294" i="1"/>
  <c r="G294" i="1"/>
  <c r="A295" i="1"/>
  <c r="F294" i="1"/>
  <c r="B294" i="2"/>
  <c r="F294" i="2"/>
  <c r="A295" i="2"/>
  <c r="C294" i="2"/>
  <c r="D294" i="2" s="1"/>
  <c r="E294" i="2"/>
  <c r="G294" i="2"/>
  <c r="G295" i="1" l="1"/>
  <c r="A296" i="1"/>
  <c r="F295" i="1"/>
  <c r="C295" i="1"/>
  <c r="E295" i="1"/>
  <c r="B295" i="1"/>
  <c r="C295" i="2"/>
  <c r="D295" i="2" s="1"/>
  <c r="E295" i="2"/>
  <c r="G295" i="2"/>
  <c r="B295" i="2"/>
  <c r="F295" i="2"/>
  <c r="A296" i="2"/>
  <c r="G296" i="1" l="1"/>
  <c r="C296" i="1"/>
  <c r="E296" i="1"/>
  <c r="B296" i="1"/>
  <c r="A297" i="1"/>
  <c r="F296" i="1"/>
  <c r="B296" i="2"/>
  <c r="F296" i="2"/>
  <c r="A297" i="2"/>
  <c r="C296" i="2"/>
  <c r="D296" i="2" s="1"/>
  <c r="E296" i="2"/>
  <c r="G296" i="2"/>
  <c r="A298" i="1" l="1"/>
  <c r="B297" i="1"/>
  <c r="G297" i="1"/>
  <c r="F297" i="1"/>
  <c r="E297" i="1"/>
  <c r="C297" i="1"/>
  <c r="C297" i="2"/>
  <c r="D297" i="2" s="1"/>
  <c r="E297" i="2"/>
  <c r="G297" i="2"/>
  <c r="B297" i="2"/>
  <c r="F297" i="2"/>
  <c r="A298" i="2"/>
  <c r="C298" i="1" l="1"/>
  <c r="F298" i="1"/>
  <c r="G298" i="1"/>
  <c r="B298" i="1"/>
  <c r="E298" i="1"/>
  <c r="A299" i="1"/>
  <c r="B298" i="2"/>
  <c r="F298" i="2"/>
  <c r="A299" i="2"/>
  <c r="C298" i="2"/>
  <c r="D298" i="2" s="1"/>
  <c r="E298" i="2"/>
  <c r="G298" i="2"/>
  <c r="G299" i="1" l="1"/>
  <c r="C299" i="1"/>
  <c r="B299" i="1"/>
  <c r="E299" i="1"/>
  <c r="F299" i="1"/>
  <c r="A300" i="1"/>
  <c r="C299" i="2"/>
  <c r="D299" i="2" s="1"/>
  <c r="E299" i="2"/>
  <c r="G299" i="2"/>
  <c r="B299" i="2"/>
  <c r="F299" i="2"/>
  <c r="A300" i="2"/>
  <c r="F300" i="1" l="1"/>
  <c r="B300" i="1"/>
  <c r="C300" i="1"/>
  <c r="A301" i="1"/>
  <c r="E300" i="1"/>
  <c r="G300" i="1"/>
  <c r="B300" i="2"/>
  <c r="F300" i="2"/>
  <c r="A301" i="2"/>
  <c r="C300" i="2"/>
  <c r="D300" i="2" s="1"/>
  <c r="E300" i="2"/>
  <c r="G300" i="2"/>
  <c r="E301" i="1" l="1"/>
  <c r="C301" i="1"/>
  <c r="A302" i="1"/>
  <c r="F301" i="1"/>
  <c r="B301" i="1"/>
  <c r="G301" i="1"/>
  <c r="C301" i="2"/>
  <c r="D301" i="2" s="1"/>
  <c r="E301" i="2"/>
  <c r="G301" i="2"/>
  <c r="B301" i="2"/>
  <c r="F301" i="2"/>
  <c r="A302" i="2"/>
  <c r="C302" i="1" l="1"/>
  <c r="G302" i="1"/>
  <c r="F302" i="1"/>
  <c r="A303" i="1"/>
  <c r="B302" i="1"/>
  <c r="E302" i="1"/>
  <c r="B302" i="2"/>
  <c r="F302" i="2"/>
  <c r="A303" i="2"/>
  <c r="C302" i="2"/>
  <c r="D302" i="2" s="1"/>
  <c r="E302" i="2"/>
  <c r="G302" i="2"/>
  <c r="F303" i="1" l="1"/>
  <c r="A304" i="1"/>
  <c r="G303" i="1"/>
  <c r="E303" i="1"/>
  <c r="C303" i="1"/>
  <c r="B303" i="1"/>
  <c r="C303" i="2"/>
  <c r="D303" i="2" s="1"/>
  <c r="E303" i="2"/>
  <c r="G303" i="2"/>
  <c r="B303" i="2"/>
  <c r="F303" i="2"/>
  <c r="A304" i="2"/>
  <c r="B304" i="1" l="1"/>
  <c r="E304" i="1"/>
  <c r="G304" i="1"/>
  <c r="A305" i="1"/>
  <c r="F304" i="1"/>
  <c r="C304" i="1"/>
  <c r="B304" i="2"/>
  <c r="F304" i="2"/>
  <c r="A305" i="2"/>
  <c r="C304" i="2"/>
  <c r="D304" i="2" s="1"/>
  <c r="E304" i="2"/>
  <c r="G304" i="2"/>
  <c r="A306" i="1" l="1"/>
  <c r="E305" i="1"/>
  <c r="F305" i="1"/>
  <c r="C305" i="1"/>
  <c r="G305" i="1"/>
  <c r="B305" i="1"/>
  <c r="C305" i="2"/>
  <c r="D305" i="2" s="1"/>
  <c r="E305" i="2"/>
  <c r="G305" i="2"/>
  <c r="B305" i="2"/>
  <c r="F305" i="2"/>
  <c r="A306" i="2"/>
  <c r="A307" i="1" l="1"/>
  <c r="B306" i="1"/>
  <c r="E306" i="1"/>
  <c r="G306" i="1"/>
  <c r="F306" i="1"/>
  <c r="C306" i="1"/>
  <c r="B306" i="2"/>
  <c r="F306" i="2"/>
  <c r="A307" i="2"/>
  <c r="C306" i="2"/>
  <c r="D306" i="2" s="1"/>
  <c r="E306" i="2"/>
  <c r="G306" i="2"/>
  <c r="E307" i="1" l="1"/>
  <c r="C307" i="1"/>
  <c r="A308" i="1"/>
  <c r="F307" i="1"/>
  <c r="B307" i="1"/>
  <c r="G307" i="1"/>
  <c r="C307" i="2"/>
  <c r="D307" i="2" s="1"/>
  <c r="E307" i="2"/>
  <c r="G307" i="2"/>
  <c r="B307" i="2"/>
  <c r="F307" i="2"/>
  <c r="A308" i="2"/>
  <c r="B308" i="1" l="1"/>
  <c r="A309" i="1"/>
  <c r="C308" i="1"/>
  <c r="F308" i="1"/>
  <c r="G308" i="1"/>
  <c r="E308" i="1"/>
  <c r="B308" i="2"/>
  <c r="F308" i="2"/>
  <c r="A309" i="2"/>
  <c r="C308" i="2"/>
  <c r="D308" i="2" s="1"/>
  <c r="E308" i="2"/>
  <c r="G308" i="2"/>
  <c r="E309" i="1" l="1"/>
  <c r="C309" i="1"/>
  <c r="F309" i="1"/>
  <c r="B309" i="1"/>
  <c r="A310" i="1"/>
  <c r="G309" i="1"/>
  <c r="C309" i="2"/>
  <c r="D309" i="2" s="1"/>
  <c r="E309" i="2"/>
  <c r="G309" i="2"/>
  <c r="B309" i="2"/>
  <c r="F309" i="2"/>
  <c r="A310" i="2"/>
  <c r="E310" i="1" l="1"/>
  <c r="C310" i="1"/>
  <c r="F310" i="1"/>
  <c r="B310" i="1"/>
  <c r="A311" i="1"/>
  <c r="G310" i="1"/>
  <c r="B310" i="2"/>
  <c r="F310" i="2"/>
  <c r="A311" i="2"/>
  <c r="C310" i="2"/>
  <c r="D310" i="2" s="1"/>
  <c r="E310" i="2"/>
  <c r="G310" i="2"/>
  <c r="F311" i="1" l="1"/>
  <c r="C311" i="1"/>
  <c r="E311" i="1"/>
  <c r="G311" i="1"/>
  <c r="A312" i="1"/>
  <c r="B311" i="1"/>
  <c r="C311" i="2"/>
  <c r="D311" i="2" s="1"/>
  <c r="E311" i="2"/>
  <c r="G311" i="2"/>
  <c r="B311" i="2"/>
  <c r="F311" i="2"/>
  <c r="A312" i="2"/>
  <c r="B312" i="1" l="1"/>
  <c r="E312" i="1"/>
  <c r="G312" i="1"/>
  <c r="A313" i="1"/>
  <c r="F312" i="1"/>
  <c r="C312" i="1"/>
  <c r="B312" i="2"/>
  <c r="F312" i="2"/>
  <c r="A313" i="2"/>
  <c r="C312" i="2"/>
  <c r="D312" i="2" s="1"/>
  <c r="E312" i="2"/>
  <c r="G312" i="2"/>
  <c r="C313" i="1" l="1"/>
  <c r="A314" i="1"/>
  <c r="B313" i="1"/>
  <c r="E313" i="1"/>
  <c r="F313" i="1"/>
  <c r="G313" i="1"/>
  <c r="C313" i="2"/>
  <c r="D313" i="2" s="1"/>
  <c r="E313" i="2"/>
  <c r="G313" i="2"/>
  <c r="B313" i="2"/>
  <c r="F313" i="2"/>
  <c r="A314" i="2"/>
  <c r="G314" i="1" l="1"/>
  <c r="F314" i="1"/>
  <c r="C314" i="1"/>
  <c r="A315" i="1"/>
  <c r="B314" i="1"/>
  <c r="E314" i="1"/>
  <c r="B314" i="2"/>
  <c r="F314" i="2"/>
  <c r="A315" i="2"/>
  <c r="C314" i="2"/>
  <c r="D314" i="2" s="1"/>
  <c r="E314" i="2"/>
  <c r="G314" i="2"/>
  <c r="B315" i="1" l="1"/>
  <c r="F315" i="1"/>
  <c r="E315" i="1"/>
  <c r="G315" i="1"/>
  <c r="C315" i="1"/>
  <c r="A316" i="1"/>
  <c r="C315" i="2"/>
  <c r="D315" i="2" s="1"/>
  <c r="E315" i="2"/>
  <c r="G315" i="2"/>
  <c r="B315" i="2"/>
  <c r="F315" i="2"/>
  <c r="A316" i="2"/>
  <c r="G316" i="1" l="1"/>
  <c r="F316" i="1"/>
  <c r="C316" i="1"/>
  <c r="A317" i="1"/>
  <c r="B316" i="1"/>
  <c r="E316" i="1"/>
  <c r="B316" i="2"/>
  <c r="F316" i="2"/>
  <c r="A317" i="2"/>
  <c r="C316" i="2"/>
  <c r="D316" i="2" s="1"/>
  <c r="E316" i="2"/>
  <c r="G316" i="2"/>
  <c r="B317" i="1" l="1"/>
  <c r="F317" i="1"/>
  <c r="E317" i="1"/>
  <c r="G317" i="1"/>
  <c r="A318" i="1"/>
  <c r="C317" i="1"/>
  <c r="C317" i="2"/>
  <c r="D317" i="2" s="1"/>
  <c r="E317" i="2"/>
  <c r="G317" i="2"/>
  <c r="B317" i="2"/>
  <c r="F317" i="2"/>
  <c r="A318" i="2"/>
  <c r="G318" i="1" l="1"/>
  <c r="C318" i="1"/>
  <c r="A319" i="1"/>
  <c r="F318" i="1"/>
  <c r="B318" i="1"/>
  <c r="E318" i="1"/>
  <c r="B318" i="2"/>
  <c r="F318" i="2"/>
  <c r="A319" i="2"/>
  <c r="C318" i="2"/>
  <c r="D318" i="2" s="1"/>
  <c r="E318" i="2"/>
  <c r="G318" i="2"/>
  <c r="F319" i="1" l="1"/>
  <c r="E319" i="1"/>
  <c r="G319" i="1"/>
  <c r="A320" i="1"/>
  <c r="C319" i="1"/>
  <c r="B319" i="1"/>
  <c r="C319" i="2"/>
  <c r="D319" i="2" s="1"/>
  <c r="E319" i="2"/>
  <c r="G319" i="2"/>
  <c r="B319" i="2"/>
  <c r="F319" i="2"/>
  <c r="A320" i="2"/>
  <c r="F320" i="1" l="1"/>
  <c r="B320" i="1"/>
  <c r="E320" i="1"/>
  <c r="C320" i="1"/>
  <c r="A321" i="1"/>
  <c r="G320" i="1"/>
  <c r="B320" i="2"/>
  <c r="F320" i="2"/>
  <c r="A321" i="2"/>
  <c r="C320" i="2"/>
  <c r="D320" i="2" s="1"/>
  <c r="E320" i="2"/>
  <c r="G320" i="2"/>
  <c r="G321" i="1" l="1"/>
  <c r="E321" i="1"/>
  <c r="F321" i="1"/>
  <c r="C321" i="1"/>
  <c r="A322" i="1"/>
  <c r="B321" i="1"/>
  <c r="C321" i="2"/>
  <c r="D321" i="2" s="1"/>
  <c r="E321" i="2"/>
  <c r="G321" i="2"/>
  <c r="B321" i="2"/>
  <c r="F321" i="2"/>
  <c r="A322" i="2"/>
  <c r="F322" i="1" l="1"/>
  <c r="G322" i="1"/>
  <c r="B322" i="1"/>
  <c r="E322" i="1"/>
  <c r="C322" i="1"/>
  <c r="A323" i="1"/>
  <c r="B322" i="2"/>
  <c r="F322" i="2"/>
  <c r="A323" i="2"/>
  <c r="C322" i="2"/>
  <c r="D322" i="2" s="1"/>
  <c r="E322" i="2"/>
  <c r="G322" i="2"/>
  <c r="G323" i="1" l="1"/>
  <c r="B323" i="1"/>
  <c r="E323" i="1"/>
  <c r="F323" i="1"/>
  <c r="C323" i="1"/>
  <c r="A324" i="1"/>
  <c r="C323" i="2"/>
  <c r="D323" i="2" s="1"/>
  <c r="E323" i="2"/>
  <c r="G323" i="2"/>
  <c r="B323" i="2"/>
  <c r="F323" i="2"/>
  <c r="A324" i="2"/>
  <c r="E324" i="1" l="1"/>
  <c r="F324" i="1"/>
  <c r="C324" i="1"/>
  <c r="B324" i="1"/>
  <c r="A325" i="1"/>
  <c r="G324" i="1"/>
  <c r="B324" i="2"/>
  <c r="F324" i="2"/>
  <c r="A325" i="2"/>
  <c r="C324" i="2"/>
  <c r="D324" i="2" s="1"/>
  <c r="E324" i="2"/>
  <c r="G324" i="2"/>
  <c r="B325" i="1" l="1"/>
  <c r="C325" i="1"/>
  <c r="F325" i="1"/>
  <c r="E325" i="1"/>
  <c r="G325" i="1"/>
  <c r="A326" i="1"/>
  <c r="C325" i="2"/>
  <c r="D325" i="2" s="1"/>
  <c r="E325" i="2"/>
  <c r="G325" i="2"/>
  <c r="B325" i="2"/>
  <c r="F325" i="2"/>
  <c r="A326" i="2"/>
  <c r="G326" i="1" l="1"/>
  <c r="B326" i="1"/>
  <c r="E326" i="1"/>
  <c r="C326" i="1"/>
  <c r="A327" i="1"/>
  <c r="F326" i="1"/>
  <c r="B326" i="2"/>
  <c r="F326" i="2"/>
  <c r="A327" i="2"/>
  <c r="C326" i="2"/>
  <c r="D326" i="2" s="1"/>
  <c r="E326" i="2"/>
  <c r="G326" i="2"/>
  <c r="A328" i="1" l="1"/>
  <c r="B327" i="1"/>
  <c r="C327" i="1"/>
  <c r="G327" i="1"/>
  <c r="F327" i="1"/>
  <c r="E327" i="1"/>
  <c r="C327" i="2"/>
  <c r="D327" i="2" s="1"/>
  <c r="E327" i="2"/>
  <c r="G327" i="2"/>
  <c r="B327" i="2"/>
  <c r="F327" i="2"/>
  <c r="A328" i="2"/>
  <c r="E328" i="1" l="1"/>
  <c r="B328" i="1"/>
  <c r="G328" i="1"/>
  <c r="F328" i="1"/>
  <c r="C328" i="1"/>
  <c r="A329" i="1"/>
  <c r="B328" i="2"/>
  <c r="F328" i="2"/>
  <c r="A329" i="2"/>
  <c r="C328" i="2"/>
  <c r="D328" i="2" s="1"/>
  <c r="E328" i="2"/>
  <c r="G328" i="2"/>
  <c r="A330" i="1" l="1"/>
  <c r="F329" i="1"/>
  <c r="G329" i="1"/>
  <c r="B329" i="1"/>
  <c r="E329" i="1"/>
  <c r="C329" i="1"/>
  <c r="C329" i="2"/>
  <c r="D329" i="2" s="1"/>
  <c r="E329" i="2"/>
  <c r="G329" i="2"/>
  <c r="B329" i="2"/>
  <c r="F329" i="2"/>
  <c r="A330" i="2"/>
  <c r="A331" i="1" l="1"/>
  <c r="E330" i="1"/>
  <c r="C330" i="1"/>
  <c r="B330" i="1"/>
  <c r="G330" i="1"/>
  <c r="F330" i="1"/>
  <c r="B330" i="2"/>
  <c r="F330" i="2"/>
  <c r="A331" i="2"/>
  <c r="C330" i="2"/>
  <c r="D330" i="2" s="1"/>
  <c r="E330" i="2"/>
  <c r="G330" i="2"/>
  <c r="B331" i="1" l="1"/>
  <c r="G331" i="1"/>
  <c r="F331" i="1"/>
  <c r="E331" i="1"/>
  <c r="C331" i="1"/>
  <c r="A332" i="1"/>
  <c r="C331" i="2"/>
  <c r="D331" i="2" s="1"/>
  <c r="E331" i="2"/>
  <c r="G331" i="2"/>
  <c r="B331" i="2"/>
  <c r="F331" i="2"/>
  <c r="A332" i="2"/>
  <c r="B332" i="1" l="1"/>
  <c r="G332" i="1"/>
  <c r="F332" i="1"/>
  <c r="E332" i="1"/>
  <c r="C332" i="1"/>
  <c r="A333" i="1"/>
  <c r="B332" i="2"/>
  <c r="F332" i="2"/>
  <c r="A333" i="2"/>
  <c r="C332" i="2"/>
  <c r="D332" i="2" s="1"/>
  <c r="E332" i="2"/>
  <c r="G332" i="2"/>
  <c r="F333" i="1" l="1"/>
  <c r="E333" i="1"/>
  <c r="C333" i="1"/>
  <c r="A334" i="1"/>
  <c r="B333" i="1"/>
  <c r="G333" i="1"/>
  <c r="C333" i="2"/>
  <c r="D333" i="2" s="1"/>
  <c r="E333" i="2"/>
  <c r="G333" i="2"/>
  <c r="B333" i="2"/>
  <c r="F333" i="2"/>
  <c r="A334" i="2"/>
  <c r="A335" i="1" l="1"/>
  <c r="B334" i="1"/>
  <c r="G334" i="1"/>
  <c r="F334" i="1"/>
  <c r="C334" i="1"/>
  <c r="E334" i="1"/>
  <c r="B334" i="2"/>
  <c r="F334" i="2"/>
  <c r="A335" i="2"/>
  <c r="C334" i="2"/>
  <c r="D334" i="2" s="1"/>
  <c r="E334" i="2"/>
  <c r="G334" i="2"/>
  <c r="F335" i="1" l="1"/>
  <c r="B335" i="1"/>
  <c r="G335" i="1"/>
  <c r="E335" i="1"/>
  <c r="C335" i="1"/>
  <c r="A336" i="1"/>
  <c r="C335" i="2"/>
  <c r="D335" i="2" s="1"/>
  <c r="E335" i="2"/>
  <c r="G335" i="2"/>
  <c r="B335" i="2"/>
  <c r="F335" i="2"/>
  <c r="A336" i="2"/>
  <c r="E336" i="1" l="1"/>
  <c r="C336" i="1"/>
  <c r="A337" i="1"/>
  <c r="B336" i="1"/>
  <c r="G336" i="1"/>
  <c r="F336" i="1"/>
  <c r="B336" i="2"/>
  <c r="F336" i="2"/>
  <c r="A337" i="2"/>
  <c r="C336" i="2"/>
  <c r="D336" i="2" s="1"/>
  <c r="E336" i="2"/>
  <c r="G336" i="2"/>
  <c r="B337" i="1" l="1"/>
  <c r="G337" i="1"/>
  <c r="F337" i="1"/>
  <c r="A338" i="1"/>
  <c r="E337" i="1"/>
  <c r="C337" i="1"/>
  <c r="C337" i="2"/>
  <c r="D337" i="2" s="1"/>
  <c r="E337" i="2"/>
  <c r="G337" i="2"/>
  <c r="B337" i="2"/>
  <c r="F337" i="2"/>
  <c r="A338" i="2"/>
  <c r="G338" i="1" l="1"/>
  <c r="B338" i="1"/>
  <c r="C338" i="1"/>
  <c r="F338" i="1"/>
  <c r="A339" i="1"/>
  <c r="E338" i="1"/>
  <c r="B338" i="2"/>
  <c r="F338" i="2"/>
  <c r="A339" i="2"/>
  <c r="C338" i="2"/>
  <c r="D338" i="2" s="1"/>
  <c r="E338" i="2"/>
  <c r="G338" i="2"/>
  <c r="F339" i="1" l="1"/>
  <c r="B339" i="1"/>
  <c r="G339" i="1"/>
  <c r="E339" i="1"/>
  <c r="C339" i="1"/>
  <c r="A340" i="1"/>
  <c r="C339" i="2"/>
  <c r="D339" i="2" s="1"/>
  <c r="E339" i="2"/>
  <c r="G339" i="2"/>
  <c r="B339" i="2"/>
  <c r="F339" i="2"/>
  <c r="A340" i="2"/>
  <c r="E340" i="1" l="1"/>
  <c r="C340" i="1"/>
  <c r="A341" i="1"/>
  <c r="B340" i="1"/>
  <c r="G340" i="1"/>
  <c r="F340" i="1"/>
  <c r="B340" i="2"/>
  <c r="F340" i="2"/>
  <c r="A341" i="2"/>
  <c r="C340" i="2"/>
  <c r="D340" i="2" s="1"/>
  <c r="E340" i="2"/>
  <c r="G340" i="2"/>
  <c r="B341" i="1" l="1"/>
  <c r="F341" i="1"/>
  <c r="C341" i="1"/>
  <c r="E341" i="1"/>
  <c r="G341" i="1"/>
  <c r="A342" i="1"/>
  <c r="C341" i="2"/>
  <c r="D341" i="2" s="1"/>
  <c r="E341" i="2"/>
  <c r="G341" i="2"/>
  <c r="B341" i="2"/>
  <c r="F341" i="2"/>
  <c r="A342" i="2"/>
  <c r="E342" i="1" l="1"/>
  <c r="C342" i="1"/>
  <c r="A343" i="1"/>
  <c r="B342" i="1"/>
  <c r="G342" i="1"/>
  <c r="F342" i="1"/>
  <c r="B342" i="2"/>
  <c r="F342" i="2"/>
  <c r="A343" i="2"/>
  <c r="C342" i="2"/>
  <c r="D342" i="2" s="1"/>
  <c r="E342" i="2"/>
  <c r="G342" i="2"/>
  <c r="C343" i="1" l="1"/>
  <c r="A344" i="1"/>
  <c r="B343" i="1"/>
  <c r="G343" i="1"/>
  <c r="F343" i="1"/>
  <c r="E343" i="1"/>
  <c r="C343" i="2"/>
  <c r="D343" i="2" s="1"/>
  <c r="E343" i="2"/>
  <c r="G343" i="2"/>
  <c r="B343" i="2"/>
  <c r="F343" i="2"/>
  <c r="A344" i="2"/>
  <c r="A345" i="1" l="1"/>
  <c r="E344" i="1"/>
  <c r="G344" i="1"/>
  <c r="F344" i="1"/>
  <c r="C344" i="1"/>
  <c r="B344" i="1"/>
  <c r="B344" i="2"/>
  <c r="F344" i="2"/>
  <c r="A345" i="2"/>
  <c r="C344" i="2"/>
  <c r="D344" i="2" s="1"/>
  <c r="E344" i="2"/>
  <c r="G344" i="2"/>
  <c r="B345" i="1" l="1"/>
  <c r="F345" i="1"/>
  <c r="E345" i="1"/>
  <c r="C345" i="1"/>
  <c r="A346" i="1"/>
  <c r="G345" i="1"/>
  <c r="C345" i="2"/>
  <c r="D345" i="2" s="1"/>
  <c r="E345" i="2"/>
  <c r="G345" i="2"/>
  <c r="B345" i="2"/>
  <c r="F345" i="2"/>
  <c r="A346" i="2"/>
  <c r="F346" i="1" l="1"/>
  <c r="C346" i="1"/>
  <c r="A347" i="1"/>
  <c r="B346" i="1"/>
  <c r="G346" i="1"/>
  <c r="E346" i="1"/>
  <c r="B346" i="2"/>
  <c r="F346" i="2"/>
  <c r="A347" i="2"/>
  <c r="C346" i="2"/>
  <c r="D346" i="2" s="1"/>
  <c r="E346" i="2"/>
  <c r="G346" i="2"/>
  <c r="C347" i="1" l="1"/>
  <c r="B347" i="1"/>
  <c r="G347" i="1"/>
  <c r="A348" i="1"/>
  <c r="F347" i="1"/>
  <c r="E347" i="1"/>
  <c r="C347" i="2"/>
  <c r="D347" i="2" s="1"/>
  <c r="E347" i="2"/>
  <c r="G347" i="2"/>
  <c r="B347" i="2"/>
  <c r="F347" i="2"/>
  <c r="A348" i="2"/>
  <c r="A349" i="1" l="1"/>
  <c r="E348" i="1"/>
  <c r="B348" i="1"/>
  <c r="F348" i="1"/>
  <c r="C348" i="1"/>
  <c r="G348" i="1"/>
  <c r="B348" i="2"/>
  <c r="F348" i="2"/>
  <c r="A349" i="2"/>
  <c r="C348" i="2"/>
  <c r="D348" i="2" s="1"/>
  <c r="E348" i="2"/>
  <c r="G348" i="2"/>
  <c r="B349" i="1" l="1"/>
  <c r="A350" i="1"/>
  <c r="C349" i="1"/>
  <c r="F349" i="1"/>
  <c r="G349" i="1"/>
  <c r="E349" i="1"/>
  <c r="C349" i="2"/>
  <c r="D349" i="2" s="1"/>
  <c r="E349" i="2"/>
  <c r="G349" i="2"/>
  <c r="B349" i="2"/>
  <c r="F349" i="2"/>
  <c r="A350" i="2"/>
  <c r="A351" i="1" l="1"/>
  <c r="B350" i="1"/>
  <c r="G350" i="1"/>
  <c r="F350" i="1"/>
  <c r="E350" i="1"/>
  <c r="C350" i="1"/>
  <c r="B350" i="2"/>
  <c r="F350" i="2"/>
  <c r="A351" i="2"/>
  <c r="C350" i="2"/>
  <c r="D350" i="2" s="1"/>
  <c r="E350" i="2"/>
  <c r="G350" i="2"/>
  <c r="F351" i="1" l="1"/>
  <c r="E351" i="1"/>
  <c r="C351" i="1"/>
  <c r="A352" i="1"/>
  <c r="B351" i="1"/>
  <c r="G351" i="1"/>
  <c r="C351" i="2"/>
  <c r="D351" i="2" s="1"/>
  <c r="E351" i="2"/>
  <c r="G351" i="2"/>
  <c r="B351" i="2"/>
  <c r="F351" i="2"/>
  <c r="A352" i="2"/>
  <c r="E352" i="1" l="1"/>
  <c r="B352" i="1"/>
  <c r="G352" i="1"/>
  <c r="F352" i="1"/>
  <c r="C352" i="1"/>
  <c r="A353" i="1"/>
  <c r="B352" i="2"/>
  <c r="F352" i="2"/>
  <c r="A353" i="2"/>
  <c r="C352" i="2"/>
  <c r="D352" i="2" s="1"/>
  <c r="E352" i="2"/>
  <c r="G352" i="2"/>
  <c r="B353" i="1" l="1"/>
  <c r="G353" i="1"/>
  <c r="F353" i="1"/>
  <c r="E353" i="1"/>
  <c r="C353" i="1"/>
  <c r="A354" i="1"/>
  <c r="C353" i="2"/>
  <c r="D353" i="2" s="1"/>
  <c r="E353" i="2"/>
  <c r="G353" i="2"/>
  <c r="B353" i="2"/>
  <c r="F353" i="2"/>
  <c r="A354" i="2"/>
  <c r="E354" i="1" l="1"/>
  <c r="F354" i="1"/>
  <c r="C354" i="1"/>
  <c r="A355" i="1"/>
  <c r="B354" i="1"/>
  <c r="G354" i="1"/>
  <c r="B354" i="2"/>
  <c r="F354" i="2"/>
  <c r="A355" i="2"/>
  <c r="C354" i="2"/>
  <c r="D354" i="2" s="1"/>
  <c r="E354" i="2"/>
  <c r="G354" i="2"/>
  <c r="C355" i="1" l="1"/>
  <c r="B355" i="1"/>
  <c r="G355" i="1"/>
  <c r="A356" i="1"/>
  <c r="F355" i="1"/>
  <c r="E355" i="1"/>
  <c r="C355" i="2"/>
  <c r="D355" i="2" s="1"/>
  <c r="E355" i="2"/>
  <c r="G355" i="2"/>
  <c r="B355" i="2"/>
  <c r="F355" i="2"/>
  <c r="A356" i="2"/>
  <c r="A357" i="1" l="1"/>
  <c r="E356" i="1"/>
  <c r="F356" i="1"/>
  <c r="C356" i="1"/>
  <c r="B356" i="1"/>
  <c r="G356" i="1"/>
  <c r="B356" i="2"/>
  <c r="F356" i="2"/>
  <c r="A357" i="2"/>
  <c r="C356" i="2"/>
  <c r="D356" i="2" s="1"/>
  <c r="E356" i="2"/>
  <c r="G356" i="2"/>
  <c r="B357" i="1" l="1"/>
  <c r="E357" i="1"/>
  <c r="C357" i="1"/>
  <c r="A358" i="1"/>
  <c r="G357" i="1"/>
  <c r="F357" i="1"/>
  <c r="C357" i="2"/>
  <c r="D357" i="2" s="1"/>
  <c r="E357" i="2"/>
  <c r="G357" i="2"/>
  <c r="B357" i="2"/>
  <c r="F357" i="2"/>
  <c r="A358" i="2"/>
  <c r="F358" i="1" l="1"/>
  <c r="E358" i="1"/>
  <c r="C358" i="1"/>
  <c r="A359" i="1"/>
  <c r="B358" i="1"/>
  <c r="G358" i="1"/>
  <c r="B358" i="2"/>
  <c r="F358" i="2"/>
  <c r="A359" i="2"/>
  <c r="C358" i="2"/>
  <c r="D358" i="2" s="1"/>
  <c r="E358" i="2"/>
  <c r="G358" i="2"/>
  <c r="A360" i="1" l="1"/>
  <c r="B359" i="1"/>
  <c r="G359" i="1"/>
  <c r="F359" i="1"/>
  <c r="E359" i="1"/>
  <c r="C359" i="1"/>
  <c r="C359" i="2"/>
  <c r="D359" i="2" s="1"/>
  <c r="E359" i="2"/>
  <c r="G359" i="2"/>
  <c r="B359" i="2"/>
  <c r="F359" i="2"/>
  <c r="A360" i="2"/>
  <c r="A361" i="1" l="1"/>
  <c r="B360" i="1"/>
  <c r="E360" i="1"/>
  <c r="G360" i="1"/>
  <c r="F360" i="1"/>
  <c r="C360" i="1"/>
  <c r="B360" i="2"/>
  <c r="F360" i="2"/>
  <c r="A361" i="2"/>
  <c r="C360" i="2"/>
  <c r="D360" i="2" s="1"/>
  <c r="E360" i="2"/>
  <c r="G360" i="2"/>
  <c r="A362" i="1" l="1"/>
  <c r="G361" i="1"/>
  <c r="F361" i="1"/>
  <c r="B361" i="1"/>
  <c r="E361" i="1"/>
  <c r="C361" i="1"/>
  <c r="C361" i="2"/>
  <c r="D361" i="2" s="1"/>
  <c r="E361" i="2"/>
  <c r="G361" i="2"/>
  <c r="B361" i="2"/>
  <c r="F361" i="2"/>
  <c r="A362" i="2"/>
  <c r="A363" i="1" l="1"/>
  <c r="B362" i="1"/>
  <c r="G362" i="1"/>
  <c r="F362" i="1"/>
  <c r="E362" i="1"/>
  <c r="C362" i="1"/>
  <c r="B362" i="2"/>
  <c r="F362" i="2"/>
  <c r="A363" i="2"/>
  <c r="C362" i="2"/>
  <c r="D362" i="2" s="1"/>
  <c r="E362" i="2"/>
  <c r="G362" i="2"/>
  <c r="A364" i="1" l="1"/>
  <c r="G363" i="1"/>
  <c r="F363" i="1"/>
  <c r="E363" i="1"/>
  <c r="C363" i="1"/>
  <c r="B363" i="1"/>
  <c r="C363" i="2"/>
  <c r="D363" i="2" s="1"/>
  <c r="E363" i="2"/>
  <c r="G363" i="2"/>
  <c r="B363" i="2"/>
  <c r="F363" i="2"/>
  <c r="A364" i="2"/>
  <c r="A365" i="1" l="1"/>
  <c r="B364" i="1"/>
  <c r="G364" i="1"/>
  <c r="F364" i="1"/>
  <c r="E364" i="1"/>
  <c r="C364" i="1"/>
  <c r="B364" i="2"/>
  <c r="F364" i="2"/>
  <c r="A365" i="2"/>
  <c r="C364" i="2"/>
  <c r="D364" i="2" s="1"/>
  <c r="E364" i="2"/>
  <c r="G364" i="2"/>
  <c r="A366" i="1" l="1"/>
  <c r="G365" i="1"/>
  <c r="F365" i="1"/>
  <c r="E365" i="1"/>
  <c r="C365" i="1"/>
  <c r="B365" i="1"/>
  <c r="C365" i="2"/>
  <c r="D365" i="2" s="1"/>
  <c r="E365" i="2"/>
  <c r="G365" i="2"/>
  <c r="B365" i="2"/>
  <c r="F365" i="2"/>
  <c r="A366" i="2"/>
  <c r="A367" i="1" l="1"/>
  <c r="G366" i="1"/>
  <c r="F366" i="1"/>
  <c r="E366" i="1"/>
  <c r="C366" i="1"/>
  <c r="B366" i="1"/>
  <c r="B366" i="2"/>
  <c r="F366" i="2"/>
  <c r="A367" i="2"/>
  <c r="C366" i="2"/>
  <c r="D366" i="2" s="1"/>
  <c r="E366" i="2"/>
  <c r="G366" i="2"/>
  <c r="A368" i="1" l="1"/>
  <c r="B367" i="1"/>
  <c r="G367" i="1"/>
  <c r="F367" i="1"/>
  <c r="E367" i="1"/>
  <c r="C367" i="1"/>
  <c r="C367" i="2"/>
  <c r="D367" i="2" s="1"/>
  <c r="E367" i="2"/>
  <c r="G367" i="2"/>
  <c r="B367" i="2"/>
  <c r="F367" i="2"/>
  <c r="A368" i="2"/>
  <c r="A369" i="1" l="1"/>
  <c r="B368" i="1"/>
  <c r="G368" i="1"/>
  <c r="F368" i="1"/>
  <c r="E368" i="1"/>
  <c r="C368" i="1"/>
  <c r="B368" i="2"/>
  <c r="F368" i="2"/>
  <c r="A369" i="2"/>
  <c r="C368" i="2"/>
  <c r="D368" i="2" s="1"/>
  <c r="E368" i="2"/>
  <c r="G368" i="2"/>
  <c r="A370" i="1" l="1"/>
  <c r="F369" i="1"/>
  <c r="G369" i="1"/>
  <c r="B369" i="1"/>
  <c r="E369" i="1"/>
  <c r="C369" i="1"/>
  <c r="C369" i="2"/>
  <c r="D369" i="2" s="1"/>
  <c r="E369" i="2"/>
  <c r="G369" i="2"/>
  <c r="B369" i="2"/>
  <c r="F369" i="2"/>
  <c r="A370" i="2"/>
  <c r="A371" i="1" l="1"/>
  <c r="B370" i="1"/>
  <c r="E370" i="1"/>
  <c r="C370" i="1"/>
  <c r="G370" i="1"/>
  <c r="F370" i="1"/>
  <c r="B370" i="2"/>
  <c r="F370" i="2"/>
  <c r="A371" i="2"/>
  <c r="C370" i="2"/>
  <c r="D370" i="2" s="1"/>
  <c r="E370" i="2"/>
  <c r="G370" i="2"/>
  <c r="A372" i="1" l="1"/>
  <c r="B371" i="1"/>
  <c r="G371" i="1"/>
  <c r="F371" i="1"/>
  <c r="E371" i="1"/>
  <c r="C371" i="1"/>
  <c r="C371" i="2"/>
  <c r="D371" i="2" s="1"/>
  <c r="E371" i="2"/>
  <c r="G371" i="2"/>
  <c r="B371" i="2"/>
  <c r="F371" i="2"/>
  <c r="A372" i="2"/>
  <c r="B372" i="1" l="1"/>
  <c r="G372" i="1"/>
  <c r="F372" i="1"/>
  <c r="E372" i="1"/>
  <c r="C372" i="1"/>
  <c r="A373" i="1"/>
  <c r="B372" i="2"/>
  <c r="F372" i="2"/>
  <c r="A373" i="2"/>
  <c r="C372" i="2"/>
  <c r="D372" i="2" s="1"/>
  <c r="E372" i="2"/>
  <c r="G372" i="2"/>
  <c r="A374" i="1" l="1"/>
  <c r="F373" i="1"/>
  <c r="C373" i="1"/>
  <c r="G373" i="1"/>
  <c r="B373" i="1"/>
  <c r="E373" i="1"/>
  <c r="C373" i="2"/>
  <c r="D373" i="2" s="1"/>
  <c r="E373" i="2"/>
  <c r="G373" i="2"/>
  <c r="B373" i="2"/>
  <c r="F373" i="2"/>
  <c r="A374" i="2"/>
  <c r="A375" i="1" l="1"/>
  <c r="E374" i="1"/>
  <c r="B374" i="1"/>
  <c r="C374" i="1"/>
  <c r="G374" i="1"/>
  <c r="F374" i="1"/>
  <c r="B374" i="2"/>
  <c r="F374" i="2"/>
  <c r="A375" i="2"/>
  <c r="C374" i="2"/>
  <c r="D374" i="2" s="1"/>
  <c r="E374" i="2"/>
  <c r="G374" i="2"/>
  <c r="A376" i="1" l="1"/>
  <c r="B375" i="1"/>
  <c r="C375" i="1"/>
  <c r="G375" i="1"/>
  <c r="F375" i="1"/>
  <c r="E375" i="1"/>
  <c r="C375" i="2"/>
  <c r="D375" i="2" s="1"/>
  <c r="E375" i="2"/>
  <c r="G375" i="2"/>
  <c r="B375" i="2"/>
  <c r="F375" i="2"/>
  <c r="A376" i="2"/>
  <c r="B376" i="1" l="1"/>
  <c r="C376" i="1"/>
  <c r="A377" i="1"/>
  <c r="E376" i="1"/>
  <c r="F376" i="1"/>
  <c r="G376" i="1"/>
  <c r="B376" i="2"/>
  <c r="F376" i="2"/>
  <c r="A377" i="2"/>
  <c r="C376" i="2"/>
  <c r="D376" i="2" s="1"/>
  <c r="E376" i="2"/>
  <c r="G376" i="2"/>
  <c r="F377" i="1" l="1"/>
  <c r="E377" i="1"/>
  <c r="C377" i="1"/>
  <c r="B377" i="1"/>
  <c r="G377" i="1"/>
  <c r="A378" i="1"/>
  <c r="C377" i="2"/>
  <c r="D377" i="2" s="1"/>
  <c r="E377" i="2"/>
  <c r="G377" i="2"/>
  <c r="B377" i="2"/>
  <c r="F377" i="2"/>
  <c r="A378" i="2"/>
  <c r="E378" i="1" l="1"/>
  <c r="F378" i="1"/>
  <c r="B378" i="1"/>
  <c r="C378" i="1"/>
  <c r="A379" i="1"/>
  <c r="G378" i="1"/>
  <c r="B378" i="2"/>
  <c r="F378" i="2"/>
  <c r="A379" i="2"/>
  <c r="C378" i="2"/>
  <c r="D378" i="2" s="1"/>
  <c r="E378" i="2"/>
  <c r="G378" i="2"/>
  <c r="E379" i="1" l="1"/>
  <c r="G379" i="1"/>
  <c r="B379" i="1"/>
  <c r="C379" i="1"/>
  <c r="A380" i="1"/>
  <c r="F379" i="1"/>
  <c r="C379" i="2"/>
  <c r="D379" i="2" s="1"/>
  <c r="E379" i="2"/>
  <c r="G379" i="2"/>
  <c r="B379" i="2"/>
  <c r="F379" i="2"/>
  <c r="A380" i="2"/>
  <c r="G380" i="1" l="1"/>
  <c r="F380" i="1"/>
  <c r="B380" i="1"/>
  <c r="C380" i="1"/>
  <c r="A381" i="1"/>
  <c r="E380" i="1"/>
  <c r="B380" i="2"/>
  <c r="F380" i="2"/>
  <c r="A381" i="2"/>
  <c r="C380" i="2"/>
  <c r="D380" i="2" s="1"/>
  <c r="E380" i="2"/>
  <c r="G380" i="2"/>
  <c r="E381" i="1" l="1"/>
  <c r="G381" i="1"/>
  <c r="F381" i="1"/>
  <c r="B381" i="1"/>
  <c r="C381" i="1"/>
  <c r="A382" i="1"/>
  <c r="C381" i="2"/>
  <c r="D381" i="2" s="1"/>
  <c r="E381" i="2"/>
  <c r="G381" i="2"/>
  <c r="B381" i="2"/>
  <c r="F381" i="2"/>
  <c r="A382" i="2"/>
  <c r="E382" i="1" l="1"/>
  <c r="B382" i="1"/>
  <c r="C382" i="1"/>
  <c r="A383" i="1"/>
  <c r="G382" i="1"/>
  <c r="F382" i="1"/>
  <c r="B382" i="2"/>
  <c r="F382" i="2"/>
  <c r="A383" i="2"/>
  <c r="C382" i="2"/>
  <c r="D382" i="2" s="1"/>
  <c r="E382" i="2"/>
  <c r="G382" i="2"/>
  <c r="G383" i="1" l="1"/>
  <c r="B383" i="1"/>
  <c r="F383" i="1"/>
  <c r="E383" i="1"/>
  <c r="C383" i="1"/>
  <c r="A384" i="1"/>
  <c r="C383" i="2"/>
  <c r="D383" i="2" s="1"/>
  <c r="E383" i="2"/>
  <c r="G383" i="2"/>
  <c r="B383" i="2"/>
  <c r="F383" i="2"/>
  <c r="A384" i="2"/>
  <c r="B384" i="1" l="1"/>
  <c r="E384" i="1"/>
  <c r="C384" i="1"/>
  <c r="F384" i="1"/>
  <c r="G384" i="1"/>
  <c r="B384" i="2"/>
  <c r="F384" i="2"/>
  <c r="C384" i="2"/>
  <c r="D384" i="2" s="1"/>
  <c r="E384" i="2"/>
  <c r="G384" i="2"/>
  <c r="D19" i="1" l="1"/>
  <c r="D20" i="1" s="1"/>
  <c r="D18" i="1"/>
  <c r="D18" i="2"/>
  <c r="D19" i="2"/>
  <c r="D20" i="2" s="1"/>
</calcChain>
</file>

<file path=xl/comments1.xml><?xml version="1.0" encoding="utf-8"?>
<comments xmlns="http://schemas.openxmlformats.org/spreadsheetml/2006/main">
  <authors>
    <author>Maria</author>
  </authors>
  <commentList>
    <comment ref="C9" authorId="0" shapeId="0">
      <text>
        <r>
          <rPr>
            <b/>
            <sz val="8"/>
            <color indexed="81"/>
            <rFont val="Tahoma"/>
            <family val="2"/>
          </rPr>
          <t>Term of Loan</t>
        </r>
        <r>
          <rPr>
            <sz val="8"/>
            <color indexed="81"/>
            <rFont val="Tahoma"/>
            <family val="2"/>
          </rPr>
          <t xml:space="preserve">
Mortgage loans usually have 15 or 30-year terms. Auto loans are usually between 2 and 5 years. For a 6-month term, enter 6/12.
</t>
        </r>
      </text>
    </comment>
    <comment ref="C10" authorId="0" shapeId="0">
      <text>
        <r>
          <rPr>
            <b/>
            <sz val="8"/>
            <color indexed="81"/>
            <rFont val="Tahoma"/>
            <family val="2"/>
          </rPr>
          <t>First Payment Date</t>
        </r>
        <r>
          <rPr>
            <sz val="8"/>
            <color indexed="81"/>
            <rFont val="Tahoma"/>
            <family val="2"/>
          </rPr>
          <t xml:space="preserve">
</t>
        </r>
        <r>
          <rPr>
            <sz val="8"/>
            <color indexed="81"/>
            <rFont val="Tahoma"/>
            <family val="2"/>
          </rPr>
          <t xml:space="preserve">Assumes that the first payment date is at the </t>
        </r>
        <r>
          <rPr>
            <b/>
            <sz val="8"/>
            <color indexed="81"/>
            <rFont val="Tahoma"/>
            <family val="2"/>
          </rPr>
          <t xml:space="preserve">end </t>
        </r>
        <r>
          <rPr>
            <sz val="8"/>
            <color indexed="81"/>
            <rFont val="Tahoma"/>
            <family val="2"/>
          </rPr>
          <t xml:space="preserve">of the first period.
</t>
        </r>
        <r>
          <rPr>
            <i/>
            <sz val="8"/>
            <color indexed="81"/>
            <rFont val="Tahoma"/>
            <family val="2"/>
          </rPr>
          <t>Shortcut</t>
        </r>
        <r>
          <rPr>
            <sz val="8"/>
            <color indexed="81"/>
            <rFont val="Tahoma"/>
            <family val="2"/>
          </rPr>
          <t xml:space="preserve">: To enter today's date, press </t>
        </r>
        <r>
          <rPr>
            <b/>
            <sz val="8"/>
            <color indexed="81"/>
            <rFont val="Tahoma"/>
            <family val="2"/>
          </rPr>
          <t>Ctrl+;</t>
        </r>
      </text>
    </comment>
    <comment ref="C20" authorId="0" shapeId="0">
      <text>
        <r>
          <rPr>
            <b/>
            <sz val="8"/>
            <color indexed="81"/>
            <rFont val="Tahoma"/>
            <family val="2"/>
          </rPr>
          <t>Interest Savings</t>
        </r>
        <r>
          <rPr>
            <sz val="8"/>
            <color indexed="81"/>
            <rFont val="Tahoma"/>
            <family val="2"/>
          </rPr>
          <t xml:space="preserve">
The reduced interest expense associated with making extra payments. A few cents difference may be due to rounding.</t>
        </r>
      </text>
    </comment>
    <comment ref="D23" authorId="0" shapeId="0">
      <text>
        <r>
          <rPr>
            <b/>
            <sz val="8"/>
            <color indexed="81"/>
            <rFont val="Tahoma"/>
            <family val="2"/>
          </rPr>
          <t>Additional Payment</t>
        </r>
        <r>
          <rPr>
            <sz val="8"/>
            <color indexed="81"/>
            <rFont val="Tahoma"/>
            <family val="2"/>
          </rPr>
          <t xml:space="preserve">
The amount paid directly towards the principal. In order to pay off the remaining balance, the additional payment must be the</t>
        </r>
        <r>
          <rPr>
            <b/>
            <sz val="8"/>
            <color indexed="81"/>
            <rFont val="Tahoma"/>
            <family val="2"/>
          </rPr>
          <t xml:space="preserve"> last period balance - payment due + interest due</t>
        </r>
        <r>
          <rPr>
            <sz val="8"/>
            <color indexed="81"/>
            <rFont val="Tahoma"/>
            <family val="2"/>
          </rPr>
          <t>. For example, to pay off after the first period, the additional payment would be: =G24-C25+E25
(Assumes no penalties for making additional payments.)</t>
        </r>
      </text>
    </comment>
  </commentList>
</comments>
</file>

<file path=xl/comments2.xml><?xml version="1.0" encoding="utf-8"?>
<comments xmlns="http://schemas.openxmlformats.org/spreadsheetml/2006/main">
  <authors>
    <author>Jon</author>
    <author>Maria</author>
  </authors>
  <commentList>
    <comment ref="G1" authorId="0" shapeId="0">
      <text>
        <r>
          <rPr>
            <b/>
            <u/>
            <sz val="8"/>
            <color indexed="81"/>
            <rFont val="Tahoma"/>
            <family val="2"/>
          </rPr>
          <t xml:space="preserve">Limited Use Policy
</t>
        </r>
        <r>
          <rPr>
            <sz val="8"/>
            <color indexed="81"/>
            <rFont val="Tahoma"/>
            <family val="2"/>
          </rPr>
          <t xml:space="preserve">The spreadsheet is for your personal use only. You may customize it to suit your needs, but it may not be sold, distributed, or placed on a public server (i.e. the internet), without the written consent of Vertex42 LLC.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C20" authorId="1" shapeId="0">
      <text>
        <r>
          <rPr>
            <b/>
            <sz val="8"/>
            <color indexed="81"/>
            <rFont val="Tahoma"/>
            <family val="2"/>
          </rPr>
          <t>Interest Savings</t>
        </r>
        <r>
          <rPr>
            <sz val="8"/>
            <color indexed="81"/>
            <rFont val="Tahoma"/>
            <family val="2"/>
          </rPr>
          <t xml:space="preserve">
The reduced interest expense associated with making extra payments. A few cents difference may be due to rounding. A </t>
        </r>
        <r>
          <rPr>
            <b/>
            <sz val="8"/>
            <color indexed="81"/>
            <rFont val="Tahoma"/>
            <family val="2"/>
          </rPr>
          <t>negative</t>
        </r>
        <r>
          <rPr>
            <sz val="8"/>
            <color indexed="81"/>
            <rFont val="Tahoma"/>
            <family val="2"/>
          </rPr>
          <t xml:space="preserve"> value indicates that </t>
        </r>
        <r>
          <rPr>
            <b/>
            <sz val="8"/>
            <color indexed="81"/>
            <rFont val="Tahoma"/>
            <family val="2"/>
          </rPr>
          <t>more</t>
        </r>
        <r>
          <rPr>
            <sz val="8"/>
            <color indexed="81"/>
            <rFont val="Tahoma"/>
            <family val="2"/>
          </rPr>
          <t xml:space="preserve"> interest is being paid.</t>
        </r>
      </text>
    </comment>
    <comment ref="A23" authorId="1" shapeId="0">
      <text>
        <r>
          <rPr>
            <b/>
            <sz val="8"/>
            <color indexed="81"/>
            <rFont val="Tahoma"/>
            <family val="2"/>
          </rPr>
          <t>Payment Number</t>
        </r>
      </text>
    </comment>
  </commentList>
</comments>
</file>

<file path=xl/sharedStrings.xml><?xml version="1.0" encoding="utf-8"?>
<sst xmlns="http://schemas.openxmlformats.org/spreadsheetml/2006/main" count="42" uniqueCount="25">
  <si>
    <t>© 2005 Vertex42, LLC</t>
  </si>
  <si>
    <t>Vertex42.com</t>
  </si>
  <si>
    <t>Inputs</t>
  </si>
  <si>
    <t>Loan Amount</t>
  </si>
  <si>
    <t>Annual Interest Rate</t>
  </si>
  <si>
    <t>Term of Loan in Years</t>
  </si>
  <si>
    <t>First Payment Date</t>
  </si>
  <si>
    <t>Frequency of Payment</t>
  </si>
  <si>
    <t>Loan Summary</t>
  </si>
  <si>
    <t>Rate (per period)</t>
  </si>
  <si>
    <t>Total Payments</t>
  </si>
  <si>
    <t>Total Interest</t>
  </si>
  <si>
    <t>Interest Savings</t>
  </si>
  <si>
    <t>No.</t>
  </si>
  <si>
    <t>Due Date</t>
  </si>
  <si>
    <t>Payment Due</t>
  </si>
  <si>
    <t>Additional Payment</t>
  </si>
  <si>
    <t>Interest</t>
  </si>
  <si>
    <t>Principal</t>
  </si>
  <si>
    <t>Balance</t>
  </si>
  <si>
    <t>Loan Amortization Schedule</t>
  </si>
  <si>
    <t>Monthly</t>
  </si>
  <si>
    <t>Payment (per period)</t>
  </si>
  <si>
    <t>Payment</t>
  </si>
  <si>
    <t>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</si>
</sst>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8" formatCode="&quot;$&quot;#,##0.00_);[Red]\(&quot;$&quot;#,##0.00\)"/>
    <numFmt numFmtId="44" formatCode="_(&quot;$&quot;* #,##0.00_);_(&quot;$&quot;* \(#,##0.00\);_(&quot;$&quot;* &quot;-&quot;??_);_(@_)"/>
    <numFmt numFmtId="164" formatCode="_(&quot;$&quot;* #,##0_);_(&quot;$&quot;* \(#,##0\);_(&quot;$&quot;* &quot;-&quot;??_);_(@_)"/>
    <numFmt numFmtId="165" formatCode="0.000%"/>
  </numFmts>
  <fonts count="15" x14ac:knownFonts="1">
    <font>
      <sz val="10"/>
      <name val="Tahoma"/>
      <family val="2"/>
    </font>
    <font>
      <sz val="10"/>
      <name val="Arial"/>
      <family val="2"/>
    </font>
    <font>
      <u/>
      <sz val="10"/>
      <color indexed="12"/>
      <name val="Tahoma"/>
      <family val="2"/>
    </font>
    <font>
      <sz val="8"/>
      <name val="Arial"/>
      <family val="2"/>
    </font>
    <font>
      <b/>
      <sz val="14"/>
      <color indexed="16"/>
      <name val="Tahoma"/>
      <family val="2"/>
    </font>
    <font>
      <u/>
      <sz val="8"/>
      <color indexed="12"/>
      <name val="Tahoma"/>
      <family val="2"/>
    </font>
    <font>
      <b/>
      <sz val="10"/>
      <name val="Tahoma"/>
      <family val="2"/>
    </font>
    <font>
      <sz val="10"/>
      <name val="Tahoma"/>
      <family val="2"/>
    </font>
    <font>
      <sz val="8"/>
      <name val="Tahoma"/>
      <family val="2"/>
    </font>
    <font>
      <b/>
      <sz val="8"/>
      <color indexed="81"/>
      <name val="Tahoma"/>
      <family val="2"/>
    </font>
    <font>
      <sz val="8"/>
      <color indexed="81"/>
      <name val="Tahoma"/>
      <family val="2"/>
    </font>
    <font>
      <b/>
      <u/>
      <sz val="8"/>
      <color indexed="81"/>
      <name val="Tahoma"/>
      <family val="2"/>
    </font>
    <font>
      <i/>
      <sz val="8"/>
      <color indexed="81"/>
      <name val="Tahoma"/>
      <family val="2"/>
    </font>
    <font>
      <sz val="10"/>
      <color indexed="55"/>
      <name val="Tahoma"/>
      <family val="2"/>
    </font>
    <font>
      <sz val="8"/>
      <color indexed="55"/>
      <name val="Tahoma"/>
      <family val="2"/>
    </font>
  </fonts>
  <fills count="8">
    <fill>
      <patternFill patternType="none"/>
    </fill>
    <fill>
      <patternFill patternType="gray125"/>
    </fill>
    <fill>
      <patternFill patternType="solid">
        <fgColor indexed="46"/>
        <bgColor indexed="64"/>
      </patternFill>
    </fill>
    <fill>
      <patternFill patternType="solid">
        <fgColor indexed="56"/>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3">
    <border>
      <left/>
      <right/>
      <top/>
      <bottom/>
      <diagonal/>
    </border>
    <border>
      <left/>
      <right/>
      <top/>
      <bottom style="medium">
        <color indexed="55"/>
      </bottom>
      <diagonal/>
    </border>
    <border>
      <left style="medium">
        <color indexed="44"/>
      </left>
      <right style="medium">
        <color indexed="44"/>
      </right>
      <top style="medium">
        <color indexed="44"/>
      </top>
      <bottom style="medium">
        <color indexed="44"/>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49">
    <xf numFmtId="0" fontId="0" fillId="0" borderId="0" xfId="0"/>
    <xf numFmtId="7" fontId="8" fillId="2" borderId="0" xfId="0" applyNumberFormat="1" applyFont="1" applyFill="1" applyProtection="1"/>
    <xf numFmtId="8" fontId="0" fillId="0" borderId="0" xfId="0" applyNumberFormat="1" applyFont="1" applyFill="1" applyProtection="1"/>
    <xf numFmtId="0" fontId="0" fillId="3" borderId="0" xfId="0" applyFont="1" applyFill="1" applyProtection="1"/>
    <xf numFmtId="0" fontId="4" fillId="4" borderId="0" xfId="0" applyFont="1" applyFill="1" applyAlignment="1" applyProtection="1">
      <alignment vertical="center"/>
    </xf>
    <xf numFmtId="0" fontId="0" fillId="4" borderId="0" xfId="0" applyFont="1" applyFill="1" applyProtection="1"/>
    <xf numFmtId="0" fontId="5" fillId="4" borderId="0" xfId="2" applyFont="1" applyFill="1" applyAlignment="1" applyProtection="1">
      <alignment horizontal="right"/>
    </xf>
    <xf numFmtId="0" fontId="0" fillId="0" borderId="0" xfId="0" applyFont="1" applyProtection="1"/>
    <xf numFmtId="0" fontId="2" fillId="0" borderId="0" xfId="2" applyFont="1" applyAlignment="1" applyProtection="1">
      <alignment horizontal="left"/>
    </xf>
    <xf numFmtId="0" fontId="6" fillId="5" borderId="1" xfId="0" applyFont="1" applyFill="1" applyBorder="1" applyAlignment="1" applyProtection="1">
      <alignment horizontal="left" vertical="center" indent="1"/>
    </xf>
    <xf numFmtId="0" fontId="0" fillId="0" borderId="0" xfId="0" applyFont="1" applyAlignment="1" applyProtection="1">
      <alignment horizontal="right" indent="1"/>
    </xf>
    <xf numFmtId="0" fontId="7" fillId="0" borderId="0" xfId="0" applyFont="1" applyAlignment="1" applyProtection="1">
      <alignment horizontal="right" indent="1"/>
    </xf>
    <xf numFmtId="0" fontId="6" fillId="5" borderId="1" xfId="0" applyFont="1" applyFill="1" applyBorder="1" applyAlignment="1" applyProtection="1">
      <alignment horizontal="center" wrapText="1"/>
    </xf>
    <xf numFmtId="0" fontId="0" fillId="0" borderId="0" xfId="0" applyFont="1" applyFill="1" applyBorder="1" applyAlignment="1" applyProtection="1">
      <alignment horizontal="right" indent="1"/>
    </xf>
    <xf numFmtId="165" fontId="7" fillId="0" borderId="0" xfId="3" applyNumberFormat="1" applyFont="1" applyProtection="1"/>
    <xf numFmtId="0" fontId="0" fillId="0" borderId="0" xfId="0" applyAlignment="1" applyProtection="1">
      <alignment horizontal="right" indent="1"/>
    </xf>
    <xf numFmtId="10" fontId="7" fillId="0" borderId="0" xfId="3" applyNumberFormat="1" applyFont="1" applyProtection="1"/>
    <xf numFmtId="0" fontId="6" fillId="5" borderId="1" xfId="0" applyFont="1" applyFill="1" applyBorder="1" applyAlignment="1" applyProtection="1">
      <alignment horizontal="center"/>
    </xf>
    <xf numFmtId="0" fontId="6" fillId="5" borderId="1" xfId="0" applyFont="1" applyFill="1" applyBorder="1" applyAlignment="1" applyProtection="1">
      <alignment horizontal="right" wrapText="1"/>
    </xf>
    <xf numFmtId="0" fontId="0" fillId="0" borderId="0" xfId="0" applyFont="1" applyAlignment="1" applyProtection="1"/>
    <xf numFmtId="0" fontId="8" fillId="2" borderId="0" xfId="0" applyFont="1" applyFill="1" applyAlignment="1" applyProtection="1">
      <alignment horizontal="center"/>
    </xf>
    <xf numFmtId="0" fontId="8" fillId="2" borderId="0" xfId="0" applyFont="1" applyFill="1" applyAlignment="1" applyProtection="1">
      <alignment horizontal="right"/>
    </xf>
    <xf numFmtId="0" fontId="8" fillId="0" borderId="0" xfId="0" applyFont="1" applyAlignment="1" applyProtection="1">
      <alignment horizontal="center"/>
    </xf>
    <xf numFmtId="14" fontId="3" fillId="0" borderId="0" xfId="0" applyNumberFormat="1" applyFont="1" applyAlignment="1" applyProtection="1">
      <alignment horizontal="right"/>
    </xf>
    <xf numFmtId="4" fontId="8" fillId="0" borderId="0" xfId="0" applyNumberFormat="1" applyFont="1" applyAlignment="1" applyProtection="1">
      <alignment horizontal="right"/>
    </xf>
    <xf numFmtId="4" fontId="8" fillId="6" borderId="0" xfId="0" applyNumberFormat="1" applyFont="1" applyFill="1" applyAlignment="1" applyProtection="1">
      <alignment horizontal="right"/>
    </xf>
    <xf numFmtId="8" fontId="0" fillId="0" borderId="0" xfId="0" applyNumberFormat="1" applyFont="1" applyProtection="1"/>
    <xf numFmtId="10" fontId="0" fillId="0" borderId="0" xfId="3" applyNumberFormat="1" applyFont="1" applyProtection="1"/>
    <xf numFmtId="4" fontId="8" fillId="6" borderId="0" xfId="0" applyNumberFormat="1" applyFont="1" applyFill="1" applyAlignment="1" applyProtection="1">
      <alignment horizontal="right"/>
      <protection locked="0"/>
    </xf>
    <xf numFmtId="0" fontId="13" fillId="0" borderId="0" xfId="0" applyFont="1" applyAlignment="1" applyProtection="1">
      <alignment horizontal="right" indent="1"/>
    </xf>
    <xf numFmtId="164" fontId="13" fillId="0" borderId="0" xfId="1" applyNumberFormat="1" applyFont="1" applyFill="1" applyBorder="1" applyProtection="1"/>
    <xf numFmtId="10" fontId="13" fillId="0" borderId="0" xfId="3" applyNumberFormat="1" applyFont="1" applyFill="1" applyBorder="1" applyProtection="1"/>
    <xf numFmtId="0" fontId="13" fillId="0" borderId="0" xfId="0" applyFont="1" applyFill="1" applyBorder="1" applyProtection="1"/>
    <xf numFmtId="14" fontId="13" fillId="0" borderId="0" xfId="0" applyNumberFormat="1" applyFont="1" applyFill="1" applyBorder="1" applyAlignment="1" applyProtection="1">
      <alignment horizontal="right" indent="1"/>
    </xf>
    <xf numFmtId="14" fontId="14" fillId="0" borderId="0" xfId="0" applyNumberFormat="1" applyFont="1" applyFill="1" applyBorder="1" applyAlignment="1" applyProtection="1">
      <alignment horizontal="right" indent="1"/>
    </xf>
    <xf numFmtId="0" fontId="13" fillId="0" borderId="0" xfId="0" applyFont="1" applyFill="1" applyBorder="1" applyAlignment="1" applyProtection="1">
      <alignment horizontal="right" indent="1"/>
    </xf>
    <xf numFmtId="165" fontId="13" fillId="0" borderId="0" xfId="3" applyNumberFormat="1" applyFont="1" applyProtection="1"/>
    <xf numFmtId="8" fontId="13" fillId="0" borderId="0" xfId="0" applyNumberFormat="1" applyFont="1" applyFill="1" applyProtection="1"/>
    <xf numFmtId="0" fontId="0" fillId="0" borderId="0" xfId="0" applyProtection="1"/>
    <xf numFmtId="0" fontId="0" fillId="7" borderId="0" xfId="0" applyFont="1" applyFill="1" applyProtection="1"/>
    <xf numFmtId="164" fontId="7" fillId="2" borderId="2" xfId="1" applyNumberFormat="1" applyFont="1" applyFill="1" applyBorder="1" applyProtection="1">
      <protection locked="0"/>
    </xf>
    <xf numFmtId="10" fontId="7" fillId="2" borderId="2" xfId="3" applyNumberFormat="1" applyFont="1" applyFill="1" applyBorder="1" applyProtection="1">
      <protection locked="0"/>
    </xf>
    <xf numFmtId="0" fontId="0" fillId="2" borderId="2" xfId="0" applyFont="1" applyFill="1" applyBorder="1" applyProtection="1">
      <protection locked="0"/>
    </xf>
    <xf numFmtId="14" fontId="0" fillId="2" borderId="2" xfId="0" applyNumberFormat="1" applyFill="1" applyBorder="1" applyAlignment="1" applyProtection="1">
      <alignment horizontal="right" indent="1"/>
      <protection locked="0"/>
    </xf>
    <xf numFmtId="14" fontId="8" fillId="2" borderId="2" xfId="0" applyNumberFormat="1" applyFont="1" applyFill="1" applyBorder="1" applyAlignment="1" applyProtection="1">
      <alignment horizontal="right" indent="1"/>
      <protection locked="0"/>
    </xf>
    <xf numFmtId="0" fontId="6" fillId="2" borderId="1" xfId="0" applyFont="1" applyFill="1" applyBorder="1" applyAlignment="1" applyProtection="1">
      <alignment horizontal="center"/>
    </xf>
    <xf numFmtId="0" fontId="6" fillId="2" borderId="1" xfId="0" applyFont="1" applyFill="1" applyBorder="1" applyAlignment="1" applyProtection="1">
      <alignment horizontal="right" wrapText="1"/>
    </xf>
    <xf numFmtId="0" fontId="6" fillId="2" borderId="1" xfId="0" applyFont="1" applyFill="1" applyBorder="1" applyAlignment="1" applyProtection="1">
      <alignment horizontal="left" vertical="center" indent="1"/>
    </xf>
    <xf numFmtId="0" fontId="6" fillId="2" borderId="1" xfId="0" applyFont="1" applyFill="1" applyBorder="1" applyAlignment="1" applyProtection="1">
      <alignment horizontal="center" wrapText="1"/>
    </xf>
  </cellXfs>
  <cellStyles count="4">
    <cellStyle name="Currency" xfId="1" builtinId="4"/>
    <cellStyle name="Hyperlink" xfId="2" builtinId="8"/>
    <cellStyle name="Normal" xfId="0" builtinId="0"/>
    <cellStyle name="Percent" xfId="3" builtinId="5"/>
  </cellStyles>
  <dxfs count="2">
    <dxf>
      <font>
        <b/>
        <i val="0"/>
        <condense val="0"/>
        <extend val="0"/>
        <color indexed="56"/>
      </font>
      <fill>
        <patternFill>
          <bgColor indexed="46"/>
        </patternFill>
      </fill>
    </dxf>
    <dxf>
      <font>
        <b/>
        <i val="0"/>
        <condense val="0"/>
        <extend val="0"/>
        <color indexed="56"/>
      </font>
      <fill>
        <patternFill>
          <bgColor indexed="4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B17B4E"/>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E3"/>
      <rgbColor rgb="00BBCCDD"/>
      <rgbColor rgb="00F9C7D7"/>
      <rgbColor rgb="00EFE5DC"/>
      <rgbColor rgb="00E0E3EC"/>
      <rgbColor rgb="003E70A1"/>
      <rgbColor rgb="0036ACA2"/>
      <rgbColor rgb="00AEC53D"/>
      <rgbColor rgb="00BBC1D5"/>
      <rgbColor rgb="007D89AF"/>
      <rgbColor rgb="004C577C"/>
      <rgbColor rgb="006A4A2F"/>
      <rgbColor rgb="00B2B2B2"/>
      <rgbColor rgb="00003366"/>
      <rgbColor rgb="0036AD36"/>
      <rgbColor rgb="001B571B"/>
      <rgbColor rgb="0058631F"/>
      <rgbColor rgb="0030374E"/>
      <rgbColor rgb="00D0B095"/>
      <rgbColor rgb="00231910"/>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vertex42.com/" TargetMode="External"/></Relationships>
</file>

<file path=xl/drawings/drawing1.xml><?xml version="1.0" encoding="utf-8"?>
<xdr:wsDr xmlns:xdr="http://schemas.openxmlformats.org/drawingml/2006/spreadsheetDrawing" xmlns:a="http://schemas.openxmlformats.org/drawingml/2006/main">
  <xdr:twoCellAnchor>
    <xdr:from>
      <xdr:col>4</xdr:col>
      <xdr:colOff>428625</xdr:colOff>
      <xdr:row>4</xdr:row>
      <xdr:rowOff>0</xdr:rowOff>
    </xdr:from>
    <xdr:to>
      <xdr:col>7</xdr:col>
      <xdr:colOff>0</xdr:colOff>
      <xdr:row>17</xdr:row>
      <xdr:rowOff>0</xdr:rowOff>
    </xdr:to>
    <xdr:sp macro="" textlink="">
      <xdr:nvSpPr>
        <xdr:cNvPr id="1034" name="AutoShape 10">
          <a:extLst>
            <a:ext uri="{FF2B5EF4-FFF2-40B4-BE49-F238E27FC236}">
              <a16:creationId xmlns:a16="http://schemas.microsoft.com/office/drawing/2014/main" id="{00000000-0008-0000-0000-00000A040000}"/>
            </a:ext>
          </a:extLst>
        </xdr:cNvPr>
        <xdr:cNvSpPr>
          <a:spLocks noChangeArrowheads="1"/>
        </xdr:cNvSpPr>
      </xdr:nvSpPr>
      <xdr:spPr bwMode="auto">
        <a:xfrm>
          <a:off x="3124200" y="647700"/>
          <a:ext cx="2057400" cy="2181225"/>
        </a:xfrm>
        <a:prstGeom prst="roundRect">
          <a:avLst>
            <a:gd name="adj" fmla="val 7477"/>
          </a:avLst>
        </a:prstGeom>
        <a:solidFill>
          <a:srgbClr val="FFFFFF"/>
        </a:solidFill>
        <a:ln w="9525">
          <a:solidFill>
            <a:srgbClr val="000000"/>
          </a:solidFill>
          <a:round/>
          <a:headEnd/>
          <a:tailEnd/>
        </a:ln>
        <a:effectLst>
          <a:outerShdw dist="53882" dir="2700000" algn="ctr" rotWithShape="0">
            <a:srgbClr val="BBC1D5">
              <a:alpha val="50000"/>
            </a:srgbClr>
          </a:outerShdw>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Tahoma"/>
              <a:ea typeface="Tahoma"/>
              <a:cs typeface="Tahoma"/>
            </a:rPr>
            <a:t>This spreadsheet creates a payment schedule for a fixed-rate loan, with optional extra payments. The payment frequency can be annual, semi-annual, quarterly, bi-monthly, or monthly. Values are rounded to the nearest cent. The last payment is adjusted to bring the balance to zero.</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800" b="0" i="0" u="none" strike="noStrike" baseline="0">
              <a:solidFill>
                <a:srgbClr val="000000"/>
              </a:solidFill>
              <a:latin typeface="Tahoma"/>
              <a:ea typeface="Tahoma"/>
              <a:cs typeface="Tahoma"/>
            </a:rPr>
            <a:t>Note: You must have the Analysis ToolPak (Tools &gt; Add-ins...) installed to use the CUMIPMT formula.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95250</xdr:colOff>
      <xdr:row>1</xdr:row>
      <xdr:rowOff>0</xdr:rowOff>
    </xdr:to>
    <xdr:pic>
      <xdr:nvPicPr>
        <xdr:cNvPr id="2049" name="Picture 1" descr="VX42logo - for spreadsheets">
          <a:hlinkClick xmlns:r="http://schemas.openxmlformats.org/officeDocument/2006/relationships" r:id="rId1" tooltip="Visit Vertex42.com - The Excel Nexus"/>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542925" cy="228600"/>
        </a:xfrm>
        <a:prstGeom prst="rect">
          <a:avLst/>
        </a:prstGeom>
        <a:noFill/>
      </xdr:spPr>
    </xdr:pic>
    <xdr:clientData/>
  </xdr:twoCellAnchor>
  <xdr:twoCellAnchor>
    <xdr:from>
      <xdr:col>4</xdr:col>
      <xdr:colOff>190500</xdr:colOff>
      <xdr:row>4</xdr:row>
      <xdr:rowOff>0</xdr:rowOff>
    </xdr:from>
    <xdr:to>
      <xdr:col>7</xdr:col>
      <xdr:colOff>0</xdr:colOff>
      <xdr:row>20</xdr:row>
      <xdr:rowOff>0</xdr:rowOff>
    </xdr:to>
    <xdr:sp macro="" textlink="">
      <xdr:nvSpPr>
        <xdr:cNvPr id="2058" name="AutoShape 10">
          <a:extLst>
            <a:ext uri="{FF2B5EF4-FFF2-40B4-BE49-F238E27FC236}">
              <a16:creationId xmlns:a16="http://schemas.microsoft.com/office/drawing/2014/main" id="{00000000-0008-0000-0100-00000A080000}"/>
            </a:ext>
          </a:extLst>
        </xdr:cNvPr>
        <xdr:cNvSpPr>
          <a:spLocks noChangeArrowheads="1"/>
        </xdr:cNvSpPr>
      </xdr:nvSpPr>
      <xdr:spPr bwMode="auto">
        <a:xfrm>
          <a:off x="2905125" y="714375"/>
          <a:ext cx="2295525" cy="2609850"/>
        </a:xfrm>
        <a:prstGeom prst="roundRect">
          <a:avLst>
            <a:gd name="adj" fmla="val 7477"/>
          </a:avLst>
        </a:prstGeom>
        <a:solidFill>
          <a:srgbClr val="FFFFFF"/>
        </a:solidFill>
        <a:ln w="9525">
          <a:solidFill>
            <a:srgbClr val="000000"/>
          </a:solidFill>
          <a:round/>
          <a:headEnd/>
          <a:tailEnd/>
        </a:ln>
        <a:effectLst>
          <a:outerShdw dist="53882" dir="2700000" algn="ctr" rotWithShape="0">
            <a:srgbClr val="BBC1D5">
              <a:alpha val="50000"/>
            </a:srgbClr>
          </a:outerShdw>
        </a:effectLst>
      </xdr:spPr>
      <xdr:txBody>
        <a:bodyPr vertOverflow="clip" wrap="square" lIns="27432" tIns="22860" rIns="0" bIns="0" anchor="t" upright="1"/>
        <a:lstStyle/>
        <a:p>
          <a:pPr algn="l" rtl="0">
            <a:defRPr sz="1000"/>
          </a:pPr>
          <a:r>
            <a:rPr lang="en-US" sz="1000" b="1" i="0" u="none" strike="noStrike" baseline="0">
              <a:solidFill>
                <a:srgbClr val="000000"/>
              </a:solidFill>
              <a:latin typeface="Tahoma"/>
              <a:ea typeface="Tahoma"/>
              <a:cs typeface="Tahoma"/>
            </a:rPr>
            <a:t>Recording Actual Payments</a:t>
          </a:r>
          <a:endParaRPr lang="en-US" sz="1000" b="0" i="0" u="none" strike="noStrike" baseline="0">
            <a:solidFill>
              <a:srgbClr val="000000"/>
            </a:solidFill>
            <a:latin typeface="Tahoma"/>
            <a:ea typeface="Tahoma"/>
            <a:cs typeface="Tahoma"/>
          </a:endParaRP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This spreadsheet provides an alternate way to record the payments, assuming the same loan information as in the Schedule worksheet. The </a:t>
          </a:r>
          <a:r>
            <a:rPr lang="en-US" sz="1000" b="0" i="1" u="none" strike="noStrike" baseline="0">
              <a:solidFill>
                <a:srgbClr val="000000"/>
              </a:solidFill>
              <a:latin typeface="Tahoma"/>
              <a:ea typeface="Tahoma"/>
              <a:cs typeface="Tahoma"/>
            </a:rPr>
            <a:t>actual</a:t>
          </a:r>
          <a:r>
            <a:rPr lang="en-US" sz="1000" b="0" i="0" u="none" strike="noStrike" baseline="0">
              <a:solidFill>
                <a:srgbClr val="000000"/>
              </a:solidFill>
              <a:latin typeface="Tahoma"/>
              <a:ea typeface="Tahoma"/>
              <a:cs typeface="Tahoma"/>
            </a:rPr>
            <a:t> payment is recorded each pay period. Any amount above the </a:t>
          </a:r>
          <a:r>
            <a:rPr lang="en-US" sz="1000" b="0" i="1" u="none" strike="noStrike" baseline="0">
              <a:solidFill>
                <a:srgbClr val="000000"/>
              </a:solidFill>
              <a:latin typeface="Tahoma"/>
              <a:ea typeface="Tahoma"/>
              <a:cs typeface="Tahoma"/>
            </a:rPr>
            <a:t>payment due</a:t>
          </a:r>
          <a:r>
            <a:rPr lang="en-US" sz="1000" b="0" i="0" u="none" strike="noStrike" baseline="0">
              <a:solidFill>
                <a:srgbClr val="000000"/>
              </a:solidFill>
              <a:latin typeface="Tahoma"/>
              <a:ea typeface="Tahoma"/>
              <a:cs typeface="Tahoma"/>
            </a:rPr>
            <a:t> is used to pay off the principal. If no payment is made, the </a:t>
          </a:r>
          <a:r>
            <a:rPr lang="en-US" sz="1000" b="0" i="1" u="none" strike="noStrike" baseline="0">
              <a:solidFill>
                <a:srgbClr val="000000"/>
              </a:solidFill>
              <a:latin typeface="Tahoma"/>
              <a:ea typeface="Tahoma"/>
              <a:cs typeface="Tahoma"/>
            </a:rPr>
            <a:t>interest due</a:t>
          </a:r>
          <a:r>
            <a:rPr lang="en-US" sz="1000" b="0" i="0" u="none" strike="noStrike" baseline="0">
              <a:solidFill>
                <a:srgbClr val="000000"/>
              </a:solidFill>
              <a:latin typeface="Tahoma"/>
              <a:ea typeface="Tahoma"/>
              <a:cs typeface="Tahoma"/>
            </a:rPr>
            <a:t> is added to the balance. This assumes there are no penalties for late payments, missing payments, or prepayments.</a:t>
          </a:r>
        </a:p>
      </xdr:txBody>
    </xdr:sp>
    <xdr:clientData/>
  </xdr:twoCellAnchor>
  <xdr:twoCellAnchor>
    <xdr:from>
      <xdr:col>4</xdr:col>
      <xdr:colOff>57150</xdr:colOff>
      <xdr:row>18</xdr:row>
      <xdr:rowOff>95250</xdr:rowOff>
    </xdr:from>
    <xdr:to>
      <xdr:col>5</xdr:col>
      <xdr:colOff>638175</xdr:colOff>
      <xdr:row>22</xdr:row>
      <xdr:rowOff>47625</xdr:rowOff>
    </xdr:to>
    <xdr:sp macro="" textlink="">
      <xdr:nvSpPr>
        <xdr:cNvPr id="5637" name="AutoShape 2565">
          <a:extLst>
            <a:ext uri="{FF2B5EF4-FFF2-40B4-BE49-F238E27FC236}">
              <a16:creationId xmlns:a16="http://schemas.microsoft.com/office/drawing/2014/main" id="{00000000-0008-0000-0100-000005160000}"/>
            </a:ext>
          </a:extLst>
        </xdr:cNvPr>
        <xdr:cNvSpPr>
          <a:spLocks noChangeArrowheads="1"/>
        </xdr:cNvSpPr>
      </xdr:nvSpPr>
      <xdr:spPr bwMode="auto">
        <a:xfrm>
          <a:off x="2771775" y="3095625"/>
          <a:ext cx="1304925" cy="600075"/>
        </a:xfrm>
        <a:prstGeom prst="wedgeRoundRectCallout">
          <a:avLst>
            <a:gd name="adj1" fmla="val -63870"/>
            <a:gd name="adj2" fmla="val 78569"/>
            <a:gd name="adj3" fmla="val 16667"/>
          </a:avLst>
        </a:prstGeom>
        <a:solidFill>
          <a:srgbClr val="FFFFFF"/>
        </a:solidFill>
        <a:ln w="9525" algn="ctr">
          <a:solidFill>
            <a:srgbClr val="000000"/>
          </a:solidFill>
          <a:miter lim="800000"/>
          <a:headEnd/>
          <a:tailEnd/>
        </a:ln>
        <a:effectLst>
          <a:outerShdw dist="53882" dir="2700000" algn="ctr" rotWithShape="0">
            <a:srgbClr val="BBC1D5">
              <a:alpha val="50000"/>
            </a:srgbClr>
          </a:outerShdw>
        </a:effec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As payments are made, enter the amount paid in this column.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vertex42.com/terms.html" TargetMode="External"/><Relationship Id="rId1" Type="http://schemas.openxmlformats.org/officeDocument/2006/relationships/hyperlink" Target="http://www.vertex42.com/ExcelArticles/amortization-formulas.html"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85"/>
  <sheetViews>
    <sheetView showGridLines="0" tabSelected="1" workbookViewId="0">
      <selection activeCell="E25" sqref="E25:E29"/>
    </sheetView>
  </sheetViews>
  <sheetFormatPr defaultRowHeight="12.75" x14ac:dyDescent="0.2"/>
  <cols>
    <col min="1" max="1" width="6.7109375" style="7" customWidth="1"/>
    <col min="2" max="2" width="8.42578125" style="7" customWidth="1"/>
    <col min="3" max="3" width="11.140625" style="7" customWidth="1"/>
    <col min="4" max="4" width="14.140625" style="7" customWidth="1"/>
    <col min="5" max="5" width="11.42578125" style="7" customWidth="1"/>
    <col min="6" max="6" width="12.42578125" style="7" customWidth="1"/>
    <col min="7" max="7" width="13.42578125" style="7" customWidth="1"/>
    <col min="8" max="16384" width="9.140625" style="7"/>
  </cols>
  <sheetData>
    <row r="1" spans="1:10" x14ac:dyDescent="0.2">
      <c r="A1" s="38"/>
    </row>
    <row r="2" spans="1:10" x14ac:dyDescent="0.2">
      <c r="A2" s="38"/>
    </row>
    <row r="3" spans="1:10" x14ac:dyDescent="0.2">
      <c r="A3" s="38"/>
    </row>
    <row r="5" spans="1:10" ht="13.5" thickBot="1" x14ac:dyDescent="0.25">
      <c r="B5" s="47" t="s">
        <v>2</v>
      </c>
      <c r="C5" s="47"/>
      <c r="D5" s="47"/>
    </row>
    <row r="6" spans="1:10" ht="13.5" thickBot="1" x14ac:dyDescent="0.25"/>
    <row r="7" spans="1:10" ht="13.5" thickBot="1" x14ac:dyDescent="0.25">
      <c r="C7" s="10" t="s">
        <v>3</v>
      </c>
      <c r="D7" s="40">
        <v>35000</v>
      </c>
      <c r="E7" s="7">
        <v>5.25</v>
      </c>
    </row>
    <row r="8" spans="1:10" ht="13.5" thickBot="1" x14ac:dyDescent="0.25">
      <c r="C8" s="10" t="s">
        <v>4</v>
      </c>
      <c r="D8" s="41">
        <v>0.04</v>
      </c>
    </row>
    <row r="9" spans="1:10" ht="13.5" thickBot="1" x14ac:dyDescent="0.25">
      <c r="C9" s="11" t="s">
        <v>5</v>
      </c>
      <c r="D9" s="42">
        <v>10</v>
      </c>
    </row>
    <row r="10" spans="1:10" ht="13.5" thickBot="1" x14ac:dyDescent="0.25">
      <c r="C10" s="10" t="s">
        <v>6</v>
      </c>
      <c r="D10" s="43">
        <v>42948</v>
      </c>
    </row>
    <row r="11" spans="1:10" ht="13.5" thickBot="1" x14ac:dyDescent="0.25">
      <c r="C11" s="10" t="s">
        <v>7</v>
      </c>
      <c r="D11" s="44" t="s">
        <v>21</v>
      </c>
    </row>
    <row r="13" spans="1:10" ht="13.5" thickBot="1" x14ac:dyDescent="0.25">
      <c r="B13" s="47" t="s">
        <v>24</v>
      </c>
      <c r="C13" s="48"/>
      <c r="D13" s="48"/>
    </row>
    <row r="15" spans="1:10" x14ac:dyDescent="0.2">
      <c r="C15" s="13" t="s">
        <v>9</v>
      </c>
      <c r="D15" s="14">
        <f>D8/periods_per_year</f>
        <v>3.3333333333333335E-3</v>
      </c>
    </row>
    <row r="16" spans="1:10" x14ac:dyDescent="0.2">
      <c r="C16" s="15" t="s">
        <v>22</v>
      </c>
      <c r="D16" s="2">
        <f>ROUND(-PMT(rate,nper,loan_amount),2)</f>
        <v>354.36</v>
      </c>
      <c r="J16" s="39"/>
    </row>
    <row r="18" spans="1:8" x14ac:dyDescent="0.2">
      <c r="C18" s="10" t="s">
        <v>10</v>
      </c>
      <c r="D18" s="2">
        <f>SUM(E25:E384)+SUM(F25:F384)</f>
        <v>42522.880000000012</v>
      </c>
    </row>
    <row r="19" spans="1:8" x14ac:dyDescent="0.2">
      <c r="C19" s="10" t="s">
        <v>11</v>
      </c>
      <c r="D19" s="2">
        <f>SUM(E24:E384)</f>
        <v>7522.8800000000065</v>
      </c>
      <c r="E19" s="26"/>
    </row>
    <row r="20" spans="1:8" x14ac:dyDescent="0.2">
      <c r="C20" s="10" t="s">
        <v>12</v>
      </c>
      <c r="D20" s="2">
        <f>(-CUMIPMT(rate,nper,loan_amount,1,nper,0)-D19)</f>
        <v>7.8029250222243718E-2</v>
      </c>
    </row>
    <row r="21" spans="1:8" x14ac:dyDescent="0.2">
      <c r="E21" s="27"/>
    </row>
    <row r="22" spans="1:8" x14ac:dyDescent="0.2">
      <c r="D22" s="16"/>
    </row>
    <row r="23" spans="1:8" ht="26.25" thickBot="1" x14ac:dyDescent="0.25">
      <c r="A23" s="45" t="s">
        <v>13</v>
      </c>
      <c r="B23" s="46" t="s">
        <v>14</v>
      </c>
      <c r="C23" s="46" t="s">
        <v>15</v>
      </c>
      <c r="D23" s="46" t="s">
        <v>16</v>
      </c>
      <c r="E23" s="46" t="s">
        <v>17</v>
      </c>
      <c r="F23" s="46" t="s">
        <v>18</v>
      </c>
      <c r="G23" s="46" t="s">
        <v>19</v>
      </c>
      <c r="H23" s="19"/>
    </row>
    <row r="24" spans="1:8" x14ac:dyDescent="0.2">
      <c r="A24" s="20"/>
      <c r="B24" s="21"/>
      <c r="C24" s="20"/>
      <c r="D24" s="20"/>
      <c r="E24" s="20"/>
      <c r="F24" s="20"/>
      <c r="G24" s="1">
        <f>loan_amount</f>
        <v>35000</v>
      </c>
    </row>
    <row r="25" spans="1:8" x14ac:dyDescent="0.2">
      <c r="A25" s="22">
        <f t="shared" ref="A25:A88" si="0">IF(A24&gt;=nper,"",A24+1)</f>
        <v>1</v>
      </c>
      <c r="B25" s="23">
        <f t="shared" ref="B25:B88" si="1">IF(A25="","",DATE(YEAR(fpdate),MONTH(fpdate)+(A25-1)*months_per_period,DAY(fpdate)))</f>
        <v>42948</v>
      </c>
      <c r="C25" s="24">
        <f t="shared" ref="C25:C88" si="2">IF(A25="","",IF(OR(A25=nper,payment&gt;ROUND((1+rate)*G24,2)),ROUND((1+rate)*G24,2),payment))</f>
        <v>354.36</v>
      </c>
      <c r="D25" s="28">
        <v>0</v>
      </c>
      <c r="E25" s="24">
        <f t="shared" ref="E25:E88" si="3">IF(A25="","",ROUND(rate*G24,2))</f>
        <v>116.67</v>
      </c>
      <c r="F25" s="24">
        <f t="shared" ref="F25:F88" si="4">IF(A25="","",C25-E25+D25)</f>
        <v>237.69</v>
      </c>
      <c r="G25" s="24">
        <f t="shared" ref="G25:G88" si="5">IF(A25="","",G24-F25)</f>
        <v>34762.31</v>
      </c>
    </row>
    <row r="26" spans="1:8" x14ac:dyDescent="0.2">
      <c r="A26" s="22">
        <f t="shared" si="0"/>
        <v>2</v>
      </c>
      <c r="B26" s="23">
        <f t="shared" si="1"/>
        <v>42979</v>
      </c>
      <c r="C26" s="24">
        <f t="shared" si="2"/>
        <v>354.36</v>
      </c>
      <c r="D26" s="28">
        <v>0</v>
      </c>
      <c r="E26" s="24">
        <f t="shared" si="3"/>
        <v>115.87</v>
      </c>
      <c r="F26" s="24">
        <f t="shared" si="4"/>
        <v>238.49</v>
      </c>
      <c r="G26" s="24">
        <f t="shared" si="5"/>
        <v>34523.82</v>
      </c>
    </row>
    <row r="27" spans="1:8" x14ac:dyDescent="0.2">
      <c r="A27" s="22">
        <f t="shared" si="0"/>
        <v>3</v>
      </c>
      <c r="B27" s="23">
        <f t="shared" si="1"/>
        <v>43009</v>
      </c>
      <c r="C27" s="24">
        <f t="shared" si="2"/>
        <v>354.36</v>
      </c>
      <c r="D27" s="28">
        <v>0</v>
      </c>
      <c r="E27" s="24">
        <f t="shared" si="3"/>
        <v>115.08</v>
      </c>
      <c r="F27" s="24">
        <f t="shared" si="4"/>
        <v>239.28000000000003</v>
      </c>
      <c r="G27" s="24">
        <f t="shared" si="5"/>
        <v>34284.54</v>
      </c>
    </row>
    <row r="28" spans="1:8" x14ac:dyDescent="0.2">
      <c r="A28" s="22">
        <f t="shared" si="0"/>
        <v>4</v>
      </c>
      <c r="B28" s="23">
        <f t="shared" si="1"/>
        <v>43040</v>
      </c>
      <c r="C28" s="24">
        <f t="shared" si="2"/>
        <v>354.36</v>
      </c>
      <c r="D28" s="28">
        <v>0</v>
      </c>
      <c r="E28" s="24">
        <f t="shared" si="3"/>
        <v>114.28</v>
      </c>
      <c r="F28" s="24">
        <f t="shared" si="4"/>
        <v>240.08</v>
      </c>
      <c r="G28" s="24">
        <f t="shared" si="5"/>
        <v>34044.46</v>
      </c>
    </row>
    <row r="29" spans="1:8" x14ac:dyDescent="0.2">
      <c r="A29" s="22">
        <f t="shared" si="0"/>
        <v>5</v>
      </c>
      <c r="B29" s="23">
        <f t="shared" si="1"/>
        <v>43070</v>
      </c>
      <c r="C29" s="24">
        <f t="shared" si="2"/>
        <v>354.36</v>
      </c>
      <c r="D29" s="28">
        <v>0</v>
      </c>
      <c r="E29" s="24">
        <f t="shared" si="3"/>
        <v>113.48</v>
      </c>
      <c r="F29" s="24">
        <f t="shared" si="4"/>
        <v>240.88</v>
      </c>
      <c r="G29" s="24">
        <f t="shared" si="5"/>
        <v>33803.58</v>
      </c>
    </row>
    <row r="30" spans="1:8" x14ac:dyDescent="0.2">
      <c r="A30" s="22">
        <f t="shared" si="0"/>
        <v>6</v>
      </c>
      <c r="B30" s="23">
        <f t="shared" si="1"/>
        <v>43101</v>
      </c>
      <c r="C30" s="24">
        <f t="shared" si="2"/>
        <v>354.36</v>
      </c>
      <c r="D30" s="28">
        <v>0</v>
      </c>
      <c r="E30" s="24">
        <f t="shared" si="3"/>
        <v>112.68</v>
      </c>
      <c r="F30" s="24">
        <f t="shared" si="4"/>
        <v>241.68</v>
      </c>
      <c r="G30" s="24">
        <f t="shared" si="5"/>
        <v>33561.9</v>
      </c>
    </row>
    <row r="31" spans="1:8" x14ac:dyDescent="0.2">
      <c r="A31" s="22">
        <f t="shared" si="0"/>
        <v>7</v>
      </c>
      <c r="B31" s="23">
        <f t="shared" si="1"/>
        <v>43132</v>
      </c>
      <c r="C31" s="24">
        <f t="shared" si="2"/>
        <v>354.36</v>
      </c>
      <c r="D31" s="28">
        <v>0</v>
      </c>
      <c r="E31" s="24">
        <f t="shared" si="3"/>
        <v>111.87</v>
      </c>
      <c r="F31" s="24">
        <f t="shared" si="4"/>
        <v>242.49</v>
      </c>
      <c r="G31" s="24">
        <f t="shared" si="5"/>
        <v>33319.410000000003</v>
      </c>
    </row>
    <row r="32" spans="1:8" x14ac:dyDescent="0.2">
      <c r="A32" s="22">
        <f t="shared" si="0"/>
        <v>8</v>
      </c>
      <c r="B32" s="23">
        <f t="shared" si="1"/>
        <v>43160</v>
      </c>
      <c r="C32" s="24">
        <f t="shared" si="2"/>
        <v>354.36</v>
      </c>
      <c r="D32" s="28">
        <v>0</v>
      </c>
      <c r="E32" s="24">
        <f t="shared" si="3"/>
        <v>111.06</v>
      </c>
      <c r="F32" s="24">
        <f t="shared" si="4"/>
        <v>243.3</v>
      </c>
      <c r="G32" s="24">
        <f t="shared" si="5"/>
        <v>33076.11</v>
      </c>
    </row>
    <row r="33" spans="1:7" x14ac:dyDescent="0.2">
      <c r="A33" s="22">
        <f t="shared" si="0"/>
        <v>9</v>
      </c>
      <c r="B33" s="23">
        <f t="shared" si="1"/>
        <v>43191</v>
      </c>
      <c r="C33" s="24">
        <f t="shared" si="2"/>
        <v>354.36</v>
      </c>
      <c r="D33" s="28">
        <v>0</v>
      </c>
      <c r="E33" s="24">
        <f t="shared" si="3"/>
        <v>110.25</v>
      </c>
      <c r="F33" s="24">
        <f t="shared" si="4"/>
        <v>244.11</v>
      </c>
      <c r="G33" s="24">
        <f t="shared" si="5"/>
        <v>32832</v>
      </c>
    </row>
    <row r="34" spans="1:7" x14ac:dyDescent="0.2">
      <c r="A34" s="22">
        <f t="shared" si="0"/>
        <v>10</v>
      </c>
      <c r="B34" s="23">
        <f t="shared" si="1"/>
        <v>43221</v>
      </c>
      <c r="C34" s="24">
        <f t="shared" si="2"/>
        <v>354.36</v>
      </c>
      <c r="D34" s="28">
        <v>0</v>
      </c>
      <c r="E34" s="24">
        <f t="shared" si="3"/>
        <v>109.44</v>
      </c>
      <c r="F34" s="24">
        <f t="shared" si="4"/>
        <v>244.92000000000002</v>
      </c>
      <c r="G34" s="24">
        <f t="shared" si="5"/>
        <v>32587.08</v>
      </c>
    </row>
    <row r="35" spans="1:7" x14ac:dyDescent="0.2">
      <c r="A35" s="22">
        <f t="shared" si="0"/>
        <v>11</v>
      </c>
      <c r="B35" s="23">
        <f t="shared" si="1"/>
        <v>43252</v>
      </c>
      <c r="C35" s="24">
        <f t="shared" si="2"/>
        <v>354.36</v>
      </c>
      <c r="D35" s="28">
        <v>0</v>
      </c>
      <c r="E35" s="24">
        <f t="shared" si="3"/>
        <v>108.62</v>
      </c>
      <c r="F35" s="24">
        <f t="shared" si="4"/>
        <v>245.74</v>
      </c>
      <c r="G35" s="24">
        <f t="shared" si="5"/>
        <v>32341.34</v>
      </c>
    </row>
    <row r="36" spans="1:7" x14ac:dyDescent="0.2">
      <c r="A36" s="22">
        <f t="shared" si="0"/>
        <v>12</v>
      </c>
      <c r="B36" s="23">
        <f t="shared" si="1"/>
        <v>43282</v>
      </c>
      <c r="C36" s="24">
        <f t="shared" si="2"/>
        <v>354.36</v>
      </c>
      <c r="D36" s="28">
        <v>0</v>
      </c>
      <c r="E36" s="24">
        <f t="shared" si="3"/>
        <v>107.8</v>
      </c>
      <c r="F36" s="24">
        <f t="shared" si="4"/>
        <v>246.56</v>
      </c>
      <c r="G36" s="24">
        <f t="shared" si="5"/>
        <v>32094.78</v>
      </c>
    </row>
    <row r="37" spans="1:7" x14ac:dyDescent="0.2">
      <c r="A37" s="22">
        <f t="shared" si="0"/>
        <v>13</v>
      </c>
      <c r="B37" s="23">
        <f t="shared" si="1"/>
        <v>43313</v>
      </c>
      <c r="C37" s="24">
        <f t="shared" si="2"/>
        <v>354.36</v>
      </c>
      <c r="D37" s="28">
        <v>0</v>
      </c>
      <c r="E37" s="24">
        <f t="shared" si="3"/>
        <v>106.98</v>
      </c>
      <c r="F37" s="24">
        <f t="shared" si="4"/>
        <v>247.38</v>
      </c>
      <c r="G37" s="24">
        <f t="shared" si="5"/>
        <v>31847.399999999998</v>
      </c>
    </row>
    <row r="38" spans="1:7" x14ac:dyDescent="0.2">
      <c r="A38" s="22">
        <f t="shared" si="0"/>
        <v>14</v>
      </c>
      <c r="B38" s="23">
        <f t="shared" si="1"/>
        <v>43344</v>
      </c>
      <c r="C38" s="24">
        <f t="shared" si="2"/>
        <v>354.36</v>
      </c>
      <c r="D38" s="28">
        <v>0</v>
      </c>
      <c r="E38" s="24">
        <f t="shared" si="3"/>
        <v>106.16</v>
      </c>
      <c r="F38" s="24">
        <f t="shared" si="4"/>
        <v>248.20000000000002</v>
      </c>
      <c r="G38" s="24">
        <f t="shared" si="5"/>
        <v>31599.199999999997</v>
      </c>
    </row>
    <row r="39" spans="1:7" x14ac:dyDescent="0.2">
      <c r="A39" s="22">
        <f t="shared" si="0"/>
        <v>15</v>
      </c>
      <c r="B39" s="23">
        <f t="shared" si="1"/>
        <v>43374</v>
      </c>
      <c r="C39" s="24">
        <f t="shared" si="2"/>
        <v>354.36</v>
      </c>
      <c r="D39" s="28">
        <v>0</v>
      </c>
      <c r="E39" s="24">
        <f t="shared" si="3"/>
        <v>105.33</v>
      </c>
      <c r="F39" s="24">
        <f t="shared" si="4"/>
        <v>249.03000000000003</v>
      </c>
      <c r="G39" s="24">
        <f t="shared" si="5"/>
        <v>31350.17</v>
      </c>
    </row>
    <row r="40" spans="1:7" x14ac:dyDescent="0.2">
      <c r="A40" s="22">
        <f t="shared" si="0"/>
        <v>16</v>
      </c>
      <c r="B40" s="23">
        <f t="shared" si="1"/>
        <v>43405</v>
      </c>
      <c r="C40" s="24">
        <f t="shared" si="2"/>
        <v>354.36</v>
      </c>
      <c r="D40" s="28">
        <v>0</v>
      </c>
      <c r="E40" s="24">
        <f t="shared" si="3"/>
        <v>104.5</v>
      </c>
      <c r="F40" s="24">
        <f t="shared" si="4"/>
        <v>249.86</v>
      </c>
      <c r="G40" s="24">
        <f t="shared" si="5"/>
        <v>31100.309999999998</v>
      </c>
    </row>
    <row r="41" spans="1:7" x14ac:dyDescent="0.2">
      <c r="A41" s="22">
        <f t="shared" si="0"/>
        <v>17</v>
      </c>
      <c r="B41" s="23">
        <f t="shared" si="1"/>
        <v>43435</v>
      </c>
      <c r="C41" s="24">
        <f t="shared" si="2"/>
        <v>354.36</v>
      </c>
      <c r="D41" s="28">
        <v>0</v>
      </c>
      <c r="E41" s="24">
        <f t="shared" si="3"/>
        <v>103.67</v>
      </c>
      <c r="F41" s="24">
        <f t="shared" si="4"/>
        <v>250.69</v>
      </c>
      <c r="G41" s="24">
        <f t="shared" si="5"/>
        <v>30849.62</v>
      </c>
    </row>
    <row r="42" spans="1:7" x14ac:dyDescent="0.2">
      <c r="A42" s="22">
        <f t="shared" si="0"/>
        <v>18</v>
      </c>
      <c r="B42" s="23">
        <f t="shared" si="1"/>
        <v>43466</v>
      </c>
      <c r="C42" s="24">
        <f t="shared" si="2"/>
        <v>354.36</v>
      </c>
      <c r="D42" s="28">
        <v>0</v>
      </c>
      <c r="E42" s="24">
        <f t="shared" si="3"/>
        <v>102.83</v>
      </c>
      <c r="F42" s="24">
        <f t="shared" si="4"/>
        <v>251.53000000000003</v>
      </c>
      <c r="G42" s="24">
        <f t="shared" si="5"/>
        <v>30598.09</v>
      </c>
    </row>
    <row r="43" spans="1:7" x14ac:dyDescent="0.2">
      <c r="A43" s="22">
        <f t="shared" si="0"/>
        <v>19</v>
      </c>
      <c r="B43" s="23">
        <f t="shared" si="1"/>
        <v>43497</v>
      </c>
      <c r="C43" s="24">
        <f t="shared" si="2"/>
        <v>354.36</v>
      </c>
      <c r="D43" s="28">
        <v>0</v>
      </c>
      <c r="E43" s="24">
        <f t="shared" si="3"/>
        <v>101.99</v>
      </c>
      <c r="F43" s="24">
        <f t="shared" si="4"/>
        <v>252.37</v>
      </c>
      <c r="G43" s="24">
        <f t="shared" si="5"/>
        <v>30345.72</v>
      </c>
    </row>
    <row r="44" spans="1:7" x14ac:dyDescent="0.2">
      <c r="A44" s="22">
        <f t="shared" si="0"/>
        <v>20</v>
      </c>
      <c r="B44" s="23">
        <f t="shared" si="1"/>
        <v>43525</v>
      </c>
      <c r="C44" s="24">
        <f t="shared" si="2"/>
        <v>354.36</v>
      </c>
      <c r="D44" s="28">
        <v>0</v>
      </c>
      <c r="E44" s="24">
        <f t="shared" si="3"/>
        <v>101.15</v>
      </c>
      <c r="F44" s="24">
        <f t="shared" si="4"/>
        <v>253.21</v>
      </c>
      <c r="G44" s="24">
        <f t="shared" si="5"/>
        <v>30092.510000000002</v>
      </c>
    </row>
    <row r="45" spans="1:7" x14ac:dyDescent="0.2">
      <c r="A45" s="22">
        <f t="shared" si="0"/>
        <v>21</v>
      </c>
      <c r="B45" s="23">
        <f t="shared" si="1"/>
        <v>43556</v>
      </c>
      <c r="C45" s="24">
        <f t="shared" si="2"/>
        <v>354.36</v>
      </c>
      <c r="D45" s="28">
        <v>0</v>
      </c>
      <c r="E45" s="24">
        <f t="shared" si="3"/>
        <v>100.31</v>
      </c>
      <c r="F45" s="24">
        <f t="shared" si="4"/>
        <v>254.05</v>
      </c>
      <c r="G45" s="24">
        <f t="shared" si="5"/>
        <v>29838.460000000003</v>
      </c>
    </row>
    <row r="46" spans="1:7" x14ac:dyDescent="0.2">
      <c r="A46" s="22">
        <f t="shared" si="0"/>
        <v>22</v>
      </c>
      <c r="B46" s="23">
        <f t="shared" si="1"/>
        <v>43586</v>
      </c>
      <c r="C46" s="24">
        <f t="shared" si="2"/>
        <v>354.36</v>
      </c>
      <c r="D46" s="28">
        <v>0</v>
      </c>
      <c r="E46" s="24">
        <f t="shared" si="3"/>
        <v>99.46</v>
      </c>
      <c r="F46" s="24">
        <f t="shared" si="4"/>
        <v>254.90000000000003</v>
      </c>
      <c r="G46" s="24">
        <f t="shared" si="5"/>
        <v>29583.56</v>
      </c>
    </row>
    <row r="47" spans="1:7" x14ac:dyDescent="0.2">
      <c r="A47" s="22">
        <f t="shared" si="0"/>
        <v>23</v>
      </c>
      <c r="B47" s="23">
        <f t="shared" si="1"/>
        <v>43617</v>
      </c>
      <c r="C47" s="24">
        <f t="shared" si="2"/>
        <v>354.36</v>
      </c>
      <c r="D47" s="28">
        <v>0</v>
      </c>
      <c r="E47" s="24">
        <f t="shared" si="3"/>
        <v>98.61</v>
      </c>
      <c r="F47" s="24">
        <f t="shared" si="4"/>
        <v>255.75</v>
      </c>
      <c r="G47" s="24">
        <f t="shared" si="5"/>
        <v>29327.81</v>
      </c>
    </row>
    <row r="48" spans="1:7" x14ac:dyDescent="0.2">
      <c r="A48" s="22">
        <f t="shared" si="0"/>
        <v>24</v>
      </c>
      <c r="B48" s="23">
        <f t="shared" si="1"/>
        <v>43647</v>
      </c>
      <c r="C48" s="24">
        <f t="shared" si="2"/>
        <v>354.36</v>
      </c>
      <c r="D48" s="28">
        <v>0</v>
      </c>
      <c r="E48" s="24">
        <f t="shared" si="3"/>
        <v>97.76</v>
      </c>
      <c r="F48" s="24">
        <f t="shared" si="4"/>
        <v>256.60000000000002</v>
      </c>
      <c r="G48" s="24">
        <f t="shared" si="5"/>
        <v>29071.210000000003</v>
      </c>
    </row>
    <row r="49" spans="1:7" x14ac:dyDescent="0.2">
      <c r="A49" s="22">
        <f t="shared" si="0"/>
        <v>25</v>
      </c>
      <c r="B49" s="23">
        <f t="shared" si="1"/>
        <v>43678</v>
      </c>
      <c r="C49" s="24">
        <f t="shared" si="2"/>
        <v>354.36</v>
      </c>
      <c r="D49" s="28">
        <v>0</v>
      </c>
      <c r="E49" s="24">
        <f t="shared" si="3"/>
        <v>96.9</v>
      </c>
      <c r="F49" s="24">
        <f t="shared" si="4"/>
        <v>257.46000000000004</v>
      </c>
      <c r="G49" s="24">
        <f t="shared" si="5"/>
        <v>28813.750000000004</v>
      </c>
    </row>
    <row r="50" spans="1:7" x14ac:dyDescent="0.2">
      <c r="A50" s="22">
        <f t="shared" si="0"/>
        <v>26</v>
      </c>
      <c r="B50" s="23">
        <f t="shared" si="1"/>
        <v>43709</v>
      </c>
      <c r="C50" s="24">
        <f t="shared" si="2"/>
        <v>354.36</v>
      </c>
      <c r="D50" s="28">
        <v>0</v>
      </c>
      <c r="E50" s="24">
        <f t="shared" si="3"/>
        <v>96.05</v>
      </c>
      <c r="F50" s="24">
        <f t="shared" si="4"/>
        <v>258.31</v>
      </c>
      <c r="G50" s="24">
        <f t="shared" si="5"/>
        <v>28555.440000000002</v>
      </c>
    </row>
    <row r="51" spans="1:7" x14ac:dyDescent="0.2">
      <c r="A51" s="22">
        <f t="shared" si="0"/>
        <v>27</v>
      </c>
      <c r="B51" s="23">
        <f t="shared" si="1"/>
        <v>43739</v>
      </c>
      <c r="C51" s="24">
        <f t="shared" si="2"/>
        <v>354.36</v>
      </c>
      <c r="D51" s="28">
        <v>0</v>
      </c>
      <c r="E51" s="24">
        <f t="shared" si="3"/>
        <v>95.18</v>
      </c>
      <c r="F51" s="24">
        <f t="shared" si="4"/>
        <v>259.18</v>
      </c>
      <c r="G51" s="24">
        <f t="shared" si="5"/>
        <v>28296.260000000002</v>
      </c>
    </row>
    <row r="52" spans="1:7" x14ac:dyDescent="0.2">
      <c r="A52" s="22">
        <f t="shared" si="0"/>
        <v>28</v>
      </c>
      <c r="B52" s="23">
        <f t="shared" si="1"/>
        <v>43770</v>
      </c>
      <c r="C52" s="24">
        <f t="shared" si="2"/>
        <v>354.36</v>
      </c>
      <c r="D52" s="28">
        <v>0</v>
      </c>
      <c r="E52" s="24">
        <f t="shared" si="3"/>
        <v>94.32</v>
      </c>
      <c r="F52" s="24">
        <f t="shared" si="4"/>
        <v>260.04000000000002</v>
      </c>
      <c r="G52" s="24">
        <f t="shared" si="5"/>
        <v>28036.22</v>
      </c>
    </row>
    <row r="53" spans="1:7" x14ac:dyDescent="0.2">
      <c r="A53" s="22">
        <f t="shared" si="0"/>
        <v>29</v>
      </c>
      <c r="B53" s="23">
        <f t="shared" si="1"/>
        <v>43800</v>
      </c>
      <c r="C53" s="24">
        <f t="shared" si="2"/>
        <v>354.36</v>
      </c>
      <c r="D53" s="28">
        <v>0</v>
      </c>
      <c r="E53" s="24">
        <f t="shared" si="3"/>
        <v>93.45</v>
      </c>
      <c r="F53" s="24">
        <f t="shared" si="4"/>
        <v>260.91000000000003</v>
      </c>
      <c r="G53" s="24">
        <f t="shared" si="5"/>
        <v>27775.31</v>
      </c>
    </row>
    <row r="54" spans="1:7" x14ac:dyDescent="0.2">
      <c r="A54" s="22">
        <f t="shared" si="0"/>
        <v>30</v>
      </c>
      <c r="B54" s="23">
        <f t="shared" si="1"/>
        <v>43831</v>
      </c>
      <c r="C54" s="24">
        <f t="shared" si="2"/>
        <v>354.36</v>
      </c>
      <c r="D54" s="28">
        <v>0</v>
      </c>
      <c r="E54" s="24">
        <f t="shared" si="3"/>
        <v>92.58</v>
      </c>
      <c r="F54" s="24">
        <f t="shared" si="4"/>
        <v>261.78000000000003</v>
      </c>
      <c r="G54" s="24">
        <f t="shared" si="5"/>
        <v>27513.530000000002</v>
      </c>
    </row>
    <row r="55" spans="1:7" x14ac:dyDescent="0.2">
      <c r="A55" s="22">
        <f t="shared" si="0"/>
        <v>31</v>
      </c>
      <c r="B55" s="23">
        <f t="shared" si="1"/>
        <v>43862</v>
      </c>
      <c r="C55" s="24">
        <f t="shared" si="2"/>
        <v>354.36</v>
      </c>
      <c r="D55" s="28">
        <v>0</v>
      </c>
      <c r="E55" s="24">
        <f t="shared" si="3"/>
        <v>91.71</v>
      </c>
      <c r="F55" s="24">
        <f t="shared" si="4"/>
        <v>262.65000000000003</v>
      </c>
      <c r="G55" s="24">
        <f t="shared" si="5"/>
        <v>27250.880000000001</v>
      </c>
    </row>
    <row r="56" spans="1:7" x14ac:dyDescent="0.2">
      <c r="A56" s="22">
        <f t="shared" si="0"/>
        <v>32</v>
      </c>
      <c r="B56" s="23">
        <f t="shared" si="1"/>
        <v>43891</v>
      </c>
      <c r="C56" s="24">
        <f t="shared" si="2"/>
        <v>354.36</v>
      </c>
      <c r="D56" s="28">
        <v>0</v>
      </c>
      <c r="E56" s="24">
        <f t="shared" si="3"/>
        <v>90.84</v>
      </c>
      <c r="F56" s="24">
        <f t="shared" si="4"/>
        <v>263.52</v>
      </c>
      <c r="G56" s="24">
        <f t="shared" si="5"/>
        <v>26987.360000000001</v>
      </c>
    </row>
    <row r="57" spans="1:7" x14ac:dyDescent="0.2">
      <c r="A57" s="22">
        <f t="shared" si="0"/>
        <v>33</v>
      </c>
      <c r="B57" s="23">
        <f t="shared" si="1"/>
        <v>43922</v>
      </c>
      <c r="C57" s="24">
        <f t="shared" si="2"/>
        <v>354.36</v>
      </c>
      <c r="D57" s="28">
        <v>0</v>
      </c>
      <c r="E57" s="24">
        <f t="shared" si="3"/>
        <v>89.96</v>
      </c>
      <c r="F57" s="24">
        <f t="shared" si="4"/>
        <v>264.40000000000003</v>
      </c>
      <c r="G57" s="24">
        <f t="shared" si="5"/>
        <v>26722.959999999999</v>
      </c>
    </row>
    <row r="58" spans="1:7" x14ac:dyDescent="0.2">
      <c r="A58" s="22">
        <f t="shared" si="0"/>
        <v>34</v>
      </c>
      <c r="B58" s="23">
        <f t="shared" si="1"/>
        <v>43952</v>
      </c>
      <c r="C58" s="24">
        <f t="shared" si="2"/>
        <v>354.36</v>
      </c>
      <c r="D58" s="28">
        <v>0</v>
      </c>
      <c r="E58" s="24">
        <f t="shared" si="3"/>
        <v>89.08</v>
      </c>
      <c r="F58" s="24">
        <f t="shared" si="4"/>
        <v>265.28000000000003</v>
      </c>
      <c r="G58" s="24">
        <f t="shared" si="5"/>
        <v>26457.68</v>
      </c>
    </row>
    <row r="59" spans="1:7" x14ac:dyDescent="0.2">
      <c r="A59" s="22">
        <f t="shared" si="0"/>
        <v>35</v>
      </c>
      <c r="B59" s="23">
        <f t="shared" si="1"/>
        <v>43983</v>
      </c>
      <c r="C59" s="24">
        <f t="shared" si="2"/>
        <v>354.36</v>
      </c>
      <c r="D59" s="28">
        <v>0</v>
      </c>
      <c r="E59" s="24">
        <f t="shared" si="3"/>
        <v>88.19</v>
      </c>
      <c r="F59" s="24">
        <f t="shared" si="4"/>
        <v>266.17</v>
      </c>
      <c r="G59" s="24">
        <f t="shared" si="5"/>
        <v>26191.510000000002</v>
      </c>
    </row>
    <row r="60" spans="1:7" x14ac:dyDescent="0.2">
      <c r="A60" s="22">
        <f t="shared" si="0"/>
        <v>36</v>
      </c>
      <c r="B60" s="23">
        <f t="shared" si="1"/>
        <v>44013</v>
      </c>
      <c r="C60" s="24">
        <f t="shared" si="2"/>
        <v>354.36</v>
      </c>
      <c r="D60" s="28">
        <v>0</v>
      </c>
      <c r="E60" s="24">
        <f t="shared" si="3"/>
        <v>87.31</v>
      </c>
      <c r="F60" s="24">
        <f t="shared" si="4"/>
        <v>267.05</v>
      </c>
      <c r="G60" s="24">
        <f t="shared" si="5"/>
        <v>25924.460000000003</v>
      </c>
    </row>
    <row r="61" spans="1:7" x14ac:dyDescent="0.2">
      <c r="A61" s="22">
        <f t="shared" si="0"/>
        <v>37</v>
      </c>
      <c r="B61" s="23">
        <f t="shared" si="1"/>
        <v>44044</v>
      </c>
      <c r="C61" s="24">
        <f t="shared" si="2"/>
        <v>354.36</v>
      </c>
      <c r="D61" s="28">
        <v>0</v>
      </c>
      <c r="E61" s="24">
        <f t="shared" si="3"/>
        <v>86.41</v>
      </c>
      <c r="F61" s="24">
        <f t="shared" si="4"/>
        <v>267.95000000000005</v>
      </c>
      <c r="G61" s="24">
        <f t="shared" si="5"/>
        <v>25656.510000000002</v>
      </c>
    </row>
    <row r="62" spans="1:7" x14ac:dyDescent="0.2">
      <c r="A62" s="22">
        <f t="shared" si="0"/>
        <v>38</v>
      </c>
      <c r="B62" s="23">
        <f t="shared" si="1"/>
        <v>44075</v>
      </c>
      <c r="C62" s="24">
        <f t="shared" si="2"/>
        <v>354.36</v>
      </c>
      <c r="D62" s="28">
        <v>0</v>
      </c>
      <c r="E62" s="24">
        <f t="shared" si="3"/>
        <v>85.52</v>
      </c>
      <c r="F62" s="24">
        <f t="shared" si="4"/>
        <v>268.84000000000003</v>
      </c>
      <c r="G62" s="24">
        <f t="shared" si="5"/>
        <v>25387.670000000002</v>
      </c>
    </row>
    <row r="63" spans="1:7" x14ac:dyDescent="0.2">
      <c r="A63" s="22">
        <f t="shared" si="0"/>
        <v>39</v>
      </c>
      <c r="B63" s="23">
        <f t="shared" si="1"/>
        <v>44105</v>
      </c>
      <c r="C63" s="24">
        <f t="shared" si="2"/>
        <v>354.36</v>
      </c>
      <c r="D63" s="28">
        <v>0</v>
      </c>
      <c r="E63" s="24">
        <f t="shared" si="3"/>
        <v>84.63</v>
      </c>
      <c r="F63" s="24">
        <f t="shared" si="4"/>
        <v>269.73</v>
      </c>
      <c r="G63" s="24">
        <f t="shared" si="5"/>
        <v>25117.940000000002</v>
      </c>
    </row>
    <row r="64" spans="1:7" x14ac:dyDescent="0.2">
      <c r="A64" s="22">
        <f t="shared" si="0"/>
        <v>40</v>
      </c>
      <c r="B64" s="23">
        <f t="shared" si="1"/>
        <v>44136</v>
      </c>
      <c r="C64" s="24">
        <f t="shared" si="2"/>
        <v>354.36</v>
      </c>
      <c r="D64" s="28">
        <v>0</v>
      </c>
      <c r="E64" s="24">
        <f t="shared" si="3"/>
        <v>83.73</v>
      </c>
      <c r="F64" s="24">
        <f t="shared" si="4"/>
        <v>270.63</v>
      </c>
      <c r="G64" s="24">
        <f t="shared" si="5"/>
        <v>24847.31</v>
      </c>
    </row>
    <row r="65" spans="1:7" x14ac:dyDescent="0.2">
      <c r="A65" s="22">
        <f t="shared" si="0"/>
        <v>41</v>
      </c>
      <c r="B65" s="23">
        <f t="shared" si="1"/>
        <v>44166</v>
      </c>
      <c r="C65" s="24">
        <f t="shared" si="2"/>
        <v>354.36</v>
      </c>
      <c r="D65" s="28">
        <v>0</v>
      </c>
      <c r="E65" s="24">
        <f t="shared" si="3"/>
        <v>82.82</v>
      </c>
      <c r="F65" s="24">
        <f t="shared" si="4"/>
        <v>271.54000000000002</v>
      </c>
      <c r="G65" s="24">
        <f t="shared" si="5"/>
        <v>24575.77</v>
      </c>
    </row>
    <row r="66" spans="1:7" x14ac:dyDescent="0.2">
      <c r="A66" s="22">
        <f t="shared" si="0"/>
        <v>42</v>
      </c>
      <c r="B66" s="23">
        <f t="shared" si="1"/>
        <v>44197</v>
      </c>
      <c r="C66" s="24">
        <f t="shared" si="2"/>
        <v>354.36</v>
      </c>
      <c r="D66" s="28">
        <v>0</v>
      </c>
      <c r="E66" s="24">
        <f t="shared" si="3"/>
        <v>81.92</v>
      </c>
      <c r="F66" s="24">
        <f t="shared" si="4"/>
        <v>272.44</v>
      </c>
      <c r="G66" s="24">
        <f t="shared" si="5"/>
        <v>24303.33</v>
      </c>
    </row>
    <row r="67" spans="1:7" x14ac:dyDescent="0.2">
      <c r="A67" s="22">
        <f t="shared" si="0"/>
        <v>43</v>
      </c>
      <c r="B67" s="23">
        <f t="shared" si="1"/>
        <v>44228</v>
      </c>
      <c r="C67" s="24">
        <f t="shared" si="2"/>
        <v>354.36</v>
      </c>
      <c r="D67" s="28">
        <v>0</v>
      </c>
      <c r="E67" s="24">
        <f t="shared" si="3"/>
        <v>81.010000000000005</v>
      </c>
      <c r="F67" s="24">
        <f t="shared" si="4"/>
        <v>273.35000000000002</v>
      </c>
      <c r="G67" s="24">
        <f t="shared" si="5"/>
        <v>24029.980000000003</v>
      </c>
    </row>
    <row r="68" spans="1:7" x14ac:dyDescent="0.2">
      <c r="A68" s="22">
        <f t="shared" si="0"/>
        <v>44</v>
      </c>
      <c r="B68" s="23">
        <f t="shared" si="1"/>
        <v>44256</v>
      </c>
      <c r="C68" s="24">
        <f t="shared" si="2"/>
        <v>354.36</v>
      </c>
      <c r="D68" s="28">
        <v>0</v>
      </c>
      <c r="E68" s="24">
        <f t="shared" si="3"/>
        <v>80.099999999999994</v>
      </c>
      <c r="F68" s="24">
        <f t="shared" si="4"/>
        <v>274.26</v>
      </c>
      <c r="G68" s="24">
        <f t="shared" si="5"/>
        <v>23755.720000000005</v>
      </c>
    </row>
    <row r="69" spans="1:7" x14ac:dyDescent="0.2">
      <c r="A69" s="22">
        <f t="shared" si="0"/>
        <v>45</v>
      </c>
      <c r="B69" s="23">
        <f t="shared" si="1"/>
        <v>44287</v>
      </c>
      <c r="C69" s="24">
        <f t="shared" si="2"/>
        <v>354.36</v>
      </c>
      <c r="D69" s="28">
        <v>0</v>
      </c>
      <c r="E69" s="24">
        <f t="shared" si="3"/>
        <v>79.19</v>
      </c>
      <c r="F69" s="24">
        <f t="shared" si="4"/>
        <v>275.17</v>
      </c>
      <c r="G69" s="24">
        <f t="shared" si="5"/>
        <v>23480.550000000007</v>
      </c>
    </row>
    <row r="70" spans="1:7" x14ac:dyDescent="0.2">
      <c r="A70" s="22">
        <f t="shared" si="0"/>
        <v>46</v>
      </c>
      <c r="B70" s="23">
        <f t="shared" si="1"/>
        <v>44317</v>
      </c>
      <c r="C70" s="24">
        <f t="shared" si="2"/>
        <v>354.36</v>
      </c>
      <c r="D70" s="28">
        <v>0</v>
      </c>
      <c r="E70" s="24">
        <f t="shared" si="3"/>
        <v>78.27</v>
      </c>
      <c r="F70" s="24">
        <f t="shared" si="4"/>
        <v>276.09000000000003</v>
      </c>
      <c r="G70" s="24">
        <f t="shared" si="5"/>
        <v>23204.460000000006</v>
      </c>
    </row>
    <row r="71" spans="1:7" x14ac:dyDescent="0.2">
      <c r="A71" s="22">
        <f t="shared" si="0"/>
        <v>47</v>
      </c>
      <c r="B71" s="23">
        <f t="shared" si="1"/>
        <v>44348</v>
      </c>
      <c r="C71" s="24">
        <f t="shared" si="2"/>
        <v>354.36</v>
      </c>
      <c r="D71" s="28">
        <v>0</v>
      </c>
      <c r="E71" s="24">
        <f t="shared" si="3"/>
        <v>77.349999999999994</v>
      </c>
      <c r="F71" s="24">
        <f t="shared" si="4"/>
        <v>277.01</v>
      </c>
      <c r="G71" s="24">
        <f t="shared" si="5"/>
        <v>22927.450000000008</v>
      </c>
    </row>
    <row r="72" spans="1:7" x14ac:dyDescent="0.2">
      <c r="A72" s="22">
        <f t="shared" si="0"/>
        <v>48</v>
      </c>
      <c r="B72" s="23">
        <f t="shared" si="1"/>
        <v>44378</v>
      </c>
      <c r="C72" s="24">
        <f t="shared" si="2"/>
        <v>354.36</v>
      </c>
      <c r="D72" s="28">
        <v>0</v>
      </c>
      <c r="E72" s="24">
        <f t="shared" si="3"/>
        <v>76.42</v>
      </c>
      <c r="F72" s="24">
        <f t="shared" si="4"/>
        <v>277.94</v>
      </c>
      <c r="G72" s="24">
        <f t="shared" si="5"/>
        <v>22649.510000000009</v>
      </c>
    </row>
    <row r="73" spans="1:7" x14ac:dyDescent="0.2">
      <c r="A73" s="22">
        <f t="shared" si="0"/>
        <v>49</v>
      </c>
      <c r="B73" s="23">
        <f t="shared" si="1"/>
        <v>44409</v>
      </c>
      <c r="C73" s="24">
        <f t="shared" si="2"/>
        <v>354.36</v>
      </c>
      <c r="D73" s="28">
        <v>0</v>
      </c>
      <c r="E73" s="24">
        <f t="shared" si="3"/>
        <v>75.5</v>
      </c>
      <c r="F73" s="24">
        <f t="shared" si="4"/>
        <v>278.86</v>
      </c>
      <c r="G73" s="24">
        <f t="shared" si="5"/>
        <v>22370.650000000009</v>
      </c>
    </row>
    <row r="74" spans="1:7" x14ac:dyDescent="0.2">
      <c r="A74" s="22">
        <f t="shared" si="0"/>
        <v>50</v>
      </c>
      <c r="B74" s="23">
        <f t="shared" si="1"/>
        <v>44440</v>
      </c>
      <c r="C74" s="24">
        <f t="shared" si="2"/>
        <v>354.36</v>
      </c>
      <c r="D74" s="28">
        <v>0</v>
      </c>
      <c r="E74" s="24">
        <f t="shared" si="3"/>
        <v>74.569999999999993</v>
      </c>
      <c r="F74" s="24">
        <f t="shared" si="4"/>
        <v>279.79000000000002</v>
      </c>
      <c r="G74" s="24">
        <f t="shared" si="5"/>
        <v>22090.860000000008</v>
      </c>
    </row>
    <row r="75" spans="1:7" x14ac:dyDescent="0.2">
      <c r="A75" s="22">
        <f t="shared" si="0"/>
        <v>51</v>
      </c>
      <c r="B75" s="23">
        <f t="shared" si="1"/>
        <v>44470</v>
      </c>
      <c r="C75" s="24">
        <f t="shared" si="2"/>
        <v>354.36</v>
      </c>
      <c r="D75" s="28">
        <v>0</v>
      </c>
      <c r="E75" s="24">
        <f t="shared" si="3"/>
        <v>73.64</v>
      </c>
      <c r="F75" s="24">
        <f t="shared" si="4"/>
        <v>280.72000000000003</v>
      </c>
      <c r="G75" s="24">
        <f t="shared" si="5"/>
        <v>21810.140000000007</v>
      </c>
    </row>
    <row r="76" spans="1:7" x14ac:dyDescent="0.2">
      <c r="A76" s="22">
        <f t="shared" si="0"/>
        <v>52</v>
      </c>
      <c r="B76" s="23">
        <f t="shared" si="1"/>
        <v>44501</v>
      </c>
      <c r="C76" s="24">
        <f t="shared" si="2"/>
        <v>354.36</v>
      </c>
      <c r="D76" s="28">
        <v>0</v>
      </c>
      <c r="E76" s="24">
        <f t="shared" si="3"/>
        <v>72.7</v>
      </c>
      <c r="F76" s="24">
        <f t="shared" si="4"/>
        <v>281.66000000000003</v>
      </c>
      <c r="G76" s="24">
        <f t="shared" si="5"/>
        <v>21528.480000000007</v>
      </c>
    </row>
    <row r="77" spans="1:7" x14ac:dyDescent="0.2">
      <c r="A77" s="22">
        <f t="shared" si="0"/>
        <v>53</v>
      </c>
      <c r="B77" s="23">
        <f t="shared" si="1"/>
        <v>44531</v>
      </c>
      <c r="C77" s="24">
        <f t="shared" si="2"/>
        <v>354.36</v>
      </c>
      <c r="D77" s="28">
        <v>0</v>
      </c>
      <c r="E77" s="24">
        <f t="shared" si="3"/>
        <v>71.760000000000005</v>
      </c>
      <c r="F77" s="24">
        <f t="shared" si="4"/>
        <v>282.60000000000002</v>
      </c>
      <c r="G77" s="24">
        <f t="shared" si="5"/>
        <v>21245.880000000008</v>
      </c>
    </row>
    <row r="78" spans="1:7" x14ac:dyDescent="0.2">
      <c r="A78" s="22">
        <f t="shared" si="0"/>
        <v>54</v>
      </c>
      <c r="B78" s="23">
        <f t="shared" si="1"/>
        <v>44562</v>
      </c>
      <c r="C78" s="24">
        <f t="shared" si="2"/>
        <v>354.36</v>
      </c>
      <c r="D78" s="28">
        <v>0</v>
      </c>
      <c r="E78" s="24">
        <f t="shared" si="3"/>
        <v>70.819999999999993</v>
      </c>
      <c r="F78" s="24">
        <f t="shared" si="4"/>
        <v>283.54000000000002</v>
      </c>
      <c r="G78" s="24">
        <f t="shared" si="5"/>
        <v>20962.340000000007</v>
      </c>
    </row>
    <row r="79" spans="1:7" x14ac:dyDescent="0.2">
      <c r="A79" s="22">
        <f t="shared" si="0"/>
        <v>55</v>
      </c>
      <c r="B79" s="23">
        <f t="shared" si="1"/>
        <v>44593</v>
      </c>
      <c r="C79" s="24">
        <f t="shared" si="2"/>
        <v>354.36</v>
      </c>
      <c r="D79" s="28">
        <v>0</v>
      </c>
      <c r="E79" s="24">
        <f t="shared" si="3"/>
        <v>69.87</v>
      </c>
      <c r="F79" s="24">
        <f t="shared" si="4"/>
        <v>284.49</v>
      </c>
      <c r="G79" s="24">
        <f t="shared" si="5"/>
        <v>20677.850000000006</v>
      </c>
    </row>
    <row r="80" spans="1:7" x14ac:dyDescent="0.2">
      <c r="A80" s="22">
        <f t="shared" si="0"/>
        <v>56</v>
      </c>
      <c r="B80" s="23">
        <f t="shared" si="1"/>
        <v>44621</v>
      </c>
      <c r="C80" s="24">
        <f t="shared" si="2"/>
        <v>354.36</v>
      </c>
      <c r="D80" s="28">
        <v>0</v>
      </c>
      <c r="E80" s="24">
        <f t="shared" si="3"/>
        <v>68.930000000000007</v>
      </c>
      <c r="F80" s="24">
        <f t="shared" si="4"/>
        <v>285.43</v>
      </c>
      <c r="G80" s="24">
        <f t="shared" si="5"/>
        <v>20392.420000000006</v>
      </c>
    </row>
    <row r="81" spans="1:7" x14ac:dyDescent="0.2">
      <c r="A81" s="22">
        <f t="shared" si="0"/>
        <v>57</v>
      </c>
      <c r="B81" s="23">
        <f t="shared" si="1"/>
        <v>44652</v>
      </c>
      <c r="C81" s="24">
        <f t="shared" si="2"/>
        <v>354.36</v>
      </c>
      <c r="D81" s="28">
        <v>0</v>
      </c>
      <c r="E81" s="24">
        <f t="shared" si="3"/>
        <v>67.97</v>
      </c>
      <c r="F81" s="24">
        <f t="shared" si="4"/>
        <v>286.39</v>
      </c>
      <c r="G81" s="24">
        <f t="shared" si="5"/>
        <v>20106.030000000006</v>
      </c>
    </row>
    <row r="82" spans="1:7" x14ac:dyDescent="0.2">
      <c r="A82" s="22">
        <f t="shared" si="0"/>
        <v>58</v>
      </c>
      <c r="B82" s="23">
        <f t="shared" si="1"/>
        <v>44682</v>
      </c>
      <c r="C82" s="24">
        <f t="shared" si="2"/>
        <v>354.36</v>
      </c>
      <c r="D82" s="28">
        <v>0</v>
      </c>
      <c r="E82" s="24">
        <f t="shared" si="3"/>
        <v>67.02</v>
      </c>
      <c r="F82" s="24">
        <f t="shared" si="4"/>
        <v>287.34000000000003</v>
      </c>
      <c r="G82" s="24">
        <f t="shared" si="5"/>
        <v>19818.690000000006</v>
      </c>
    </row>
    <row r="83" spans="1:7" x14ac:dyDescent="0.2">
      <c r="A83" s="22">
        <f t="shared" si="0"/>
        <v>59</v>
      </c>
      <c r="B83" s="23">
        <f t="shared" si="1"/>
        <v>44713</v>
      </c>
      <c r="C83" s="24">
        <f t="shared" si="2"/>
        <v>354.36</v>
      </c>
      <c r="D83" s="28">
        <v>0</v>
      </c>
      <c r="E83" s="24">
        <f t="shared" si="3"/>
        <v>66.06</v>
      </c>
      <c r="F83" s="24">
        <f t="shared" si="4"/>
        <v>288.3</v>
      </c>
      <c r="G83" s="24">
        <f t="shared" si="5"/>
        <v>19530.390000000007</v>
      </c>
    </row>
    <row r="84" spans="1:7" x14ac:dyDescent="0.2">
      <c r="A84" s="22">
        <f t="shared" si="0"/>
        <v>60</v>
      </c>
      <c r="B84" s="23">
        <f t="shared" si="1"/>
        <v>44743</v>
      </c>
      <c r="C84" s="24">
        <f t="shared" si="2"/>
        <v>354.36</v>
      </c>
      <c r="D84" s="28">
        <v>0</v>
      </c>
      <c r="E84" s="24">
        <f t="shared" si="3"/>
        <v>65.099999999999994</v>
      </c>
      <c r="F84" s="24">
        <f t="shared" si="4"/>
        <v>289.26</v>
      </c>
      <c r="G84" s="24">
        <f t="shared" si="5"/>
        <v>19241.130000000008</v>
      </c>
    </row>
    <row r="85" spans="1:7" x14ac:dyDescent="0.2">
      <c r="A85" s="22">
        <f t="shared" si="0"/>
        <v>61</v>
      </c>
      <c r="B85" s="23">
        <f t="shared" si="1"/>
        <v>44774</v>
      </c>
      <c r="C85" s="24">
        <f t="shared" si="2"/>
        <v>354.36</v>
      </c>
      <c r="D85" s="28">
        <v>0</v>
      </c>
      <c r="E85" s="24">
        <f t="shared" si="3"/>
        <v>64.14</v>
      </c>
      <c r="F85" s="24">
        <f t="shared" si="4"/>
        <v>290.22000000000003</v>
      </c>
      <c r="G85" s="24">
        <f t="shared" si="5"/>
        <v>18950.910000000007</v>
      </c>
    </row>
    <row r="86" spans="1:7" x14ac:dyDescent="0.2">
      <c r="A86" s="22">
        <f t="shared" si="0"/>
        <v>62</v>
      </c>
      <c r="B86" s="23">
        <f t="shared" si="1"/>
        <v>44805</v>
      </c>
      <c r="C86" s="24">
        <f t="shared" si="2"/>
        <v>354.36</v>
      </c>
      <c r="D86" s="28">
        <v>0</v>
      </c>
      <c r="E86" s="24">
        <f t="shared" si="3"/>
        <v>63.17</v>
      </c>
      <c r="F86" s="24">
        <f t="shared" si="4"/>
        <v>291.19</v>
      </c>
      <c r="G86" s="24">
        <f t="shared" si="5"/>
        <v>18659.720000000008</v>
      </c>
    </row>
    <row r="87" spans="1:7" x14ac:dyDescent="0.2">
      <c r="A87" s="22">
        <f t="shared" si="0"/>
        <v>63</v>
      </c>
      <c r="B87" s="23">
        <f t="shared" si="1"/>
        <v>44835</v>
      </c>
      <c r="C87" s="24">
        <f t="shared" si="2"/>
        <v>354.36</v>
      </c>
      <c r="D87" s="28">
        <v>0</v>
      </c>
      <c r="E87" s="24">
        <f t="shared" si="3"/>
        <v>62.2</v>
      </c>
      <c r="F87" s="24">
        <f t="shared" si="4"/>
        <v>292.16000000000003</v>
      </c>
      <c r="G87" s="24">
        <f t="shared" si="5"/>
        <v>18367.560000000009</v>
      </c>
    </row>
    <row r="88" spans="1:7" x14ac:dyDescent="0.2">
      <c r="A88" s="22">
        <f t="shared" si="0"/>
        <v>64</v>
      </c>
      <c r="B88" s="23">
        <f t="shared" si="1"/>
        <v>44866</v>
      </c>
      <c r="C88" s="24">
        <f t="shared" si="2"/>
        <v>354.36</v>
      </c>
      <c r="D88" s="28">
        <v>0</v>
      </c>
      <c r="E88" s="24">
        <f t="shared" si="3"/>
        <v>61.23</v>
      </c>
      <c r="F88" s="24">
        <f t="shared" si="4"/>
        <v>293.13</v>
      </c>
      <c r="G88" s="24">
        <f t="shared" si="5"/>
        <v>18074.430000000008</v>
      </c>
    </row>
    <row r="89" spans="1:7" x14ac:dyDescent="0.2">
      <c r="A89" s="22">
        <f t="shared" ref="A89:A152" si="6">IF(A88&gt;=nper,"",A88+1)</f>
        <v>65</v>
      </c>
      <c r="B89" s="23">
        <f t="shared" ref="B89:B152" si="7">IF(A89="","",DATE(YEAR(fpdate),MONTH(fpdate)+(A89-1)*months_per_period,DAY(fpdate)))</f>
        <v>44896</v>
      </c>
      <c r="C89" s="24">
        <f t="shared" ref="C89:C152" si="8">IF(A89="","",IF(OR(A89=nper,payment&gt;ROUND((1+rate)*G88,2)),ROUND((1+rate)*G88,2),payment))</f>
        <v>354.36</v>
      </c>
      <c r="D89" s="28">
        <v>0</v>
      </c>
      <c r="E89" s="24">
        <f t="shared" ref="E89:E152" si="9">IF(A89="","",ROUND(rate*G88,2))</f>
        <v>60.25</v>
      </c>
      <c r="F89" s="24">
        <f t="shared" ref="F89:F152" si="10">IF(A89="","",C89-E89+D89)</f>
        <v>294.11</v>
      </c>
      <c r="G89" s="24">
        <f t="shared" ref="G89:G152" si="11">IF(A89="","",G88-F89)</f>
        <v>17780.320000000007</v>
      </c>
    </row>
    <row r="90" spans="1:7" x14ac:dyDescent="0.2">
      <c r="A90" s="22">
        <f t="shared" si="6"/>
        <v>66</v>
      </c>
      <c r="B90" s="23">
        <f t="shared" si="7"/>
        <v>44927</v>
      </c>
      <c r="C90" s="24">
        <f t="shared" si="8"/>
        <v>354.36</v>
      </c>
      <c r="D90" s="28">
        <v>0</v>
      </c>
      <c r="E90" s="24">
        <f t="shared" si="9"/>
        <v>59.27</v>
      </c>
      <c r="F90" s="24">
        <f t="shared" si="10"/>
        <v>295.09000000000003</v>
      </c>
      <c r="G90" s="24">
        <f t="shared" si="11"/>
        <v>17485.230000000007</v>
      </c>
    </row>
    <row r="91" spans="1:7" x14ac:dyDescent="0.2">
      <c r="A91" s="22">
        <f t="shared" si="6"/>
        <v>67</v>
      </c>
      <c r="B91" s="23">
        <f t="shared" si="7"/>
        <v>44958</v>
      </c>
      <c r="C91" s="24">
        <f t="shared" si="8"/>
        <v>354.36</v>
      </c>
      <c r="D91" s="28">
        <v>0</v>
      </c>
      <c r="E91" s="24">
        <f t="shared" si="9"/>
        <v>58.28</v>
      </c>
      <c r="F91" s="24">
        <f t="shared" si="10"/>
        <v>296.08000000000004</v>
      </c>
      <c r="G91" s="24">
        <f t="shared" si="11"/>
        <v>17189.150000000005</v>
      </c>
    </row>
    <row r="92" spans="1:7" x14ac:dyDescent="0.2">
      <c r="A92" s="22">
        <f t="shared" si="6"/>
        <v>68</v>
      </c>
      <c r="B92" s="23">
        <f t="shared" si="7"/>
        <v>44986</v>
      </c>
      <c r="C92" s="24">
        <f t="shared" si="8"/>
        <v>354.36</v>
      </c>
      <c r="D92" s="28">
        <v>0</v>
      </c>
      <c r="E92" s="24">
        <f t="shared" si="9"/>
        <v>57.3</v>
      </c>
      <c r="F92" s="24">
        <f t="shared" si="10"/>
        <v>297.06</v>
      </c>
      <c r="G92" s="24">
        <f t="shared" si="11"/>
        <v>16892.090000000004</v>
      </c>
    </row>
    <row r="93" spans="1:7" x14ac:dyDescent="0.2">
      <c r="A93" s="22">
        <f t="shared" si="6"/>
        <v>69</v>
      </c>
      <c r="B93" s="23">
        <f t="shared" si="7"/>
        <v>45017</v>
      </c>
      <c r="C93" s="24">
        <f t="shared" si="8"/>
        <v>354.36</v>
      </c>
      <c r="D93" s="28">
        <v>0</v>
      </c>
      <c r="E93" s="24">
        <f t="shared" si="9"/>
        <v>56.31</v>
      </c>
      <c r="F93" s="24">
        <f t="shared" si="10"/>
        <v>298.05</v>
      </c>
      <c r="G93" s="24">
        <f t="shared" si="11"/>
        <v>16594.040000000005</v>
      </c>
    </row>
    <row r="94" spans="1:7" x14ac:dyDescent="0.2">
      <c r="A94" s="22">
        <f t="shared" si="6"/>
        <v>70</v>
      </c>
      <c r="B94" s="23">
        <f t="shared" si="7"/>
        <v>45047</v>
      </c>
      <c r="C94" s="24">
        <f t="shared" si="8"/>
        <v>354.36</v>
      </c>
      <c r="D94" s="28">
        <v>0</v>
      </c>
      <c r="E94" s="24">
        <f t="shared" si="9"/>
        <v>55.31</v>
      </c>
      <c r="F94" s="24">
        <f t="shared" si="10"/>
        <v>299.05</v>
      </c>
      <c r="G94" s="24">
        <f t="shared" si="11"/>
        <v>16294.990000000005</v>
      </c>
    </row>
    <row r="95" spans="1:7" x14ac:dyDescent="0.2">
      <c r="A95" s="22">
        <f t="shared" si="6"/>
        <v>71</v>
      </c>
      <c r="B95" s="23">
        <f t="shared" si="7"/>
        <v>45078</v>
      </c>
      <c r="C95" s="24">
        <f t="shared" si="8"/>
        <v>354.36</v>
      </c>
      <c r="D95" s="28">
        <v>0</v>
      </c>
      <c r="E95" s="24">
        <f t="shared" si="9"/>
        <v>54.32</v>
      </c>
      <c r="F95" s="24">
        <f t="shared" si="10"/>
        <v>300.04000000000002</v>
      </c>
      <c r="G95" s="24">
        <f t="shared" si="11"/>
        <v>15994.950000000004</v>
      </c>
    </row>
    <row r="96" spans="1:7" x14ac:dyDescent="0.2">
      <c r="A96" s="22">
        <f t="shared" si="6"/>
        <v>72</v>
      </c>
      <c r="B96" s="23">
        <f t="shared" si="7"/>
        <v>45108</v>
      </c>
      <c r="C96" s="24">
        <f t="shared" si="8"/>
        <v>354.36</v>
      </c>
      <c r="D96" s="28">
        <v>0</v>
      </c>
      <c r="E96" s="24">
        <f t="shared" si="9"/>
        <v>53.32</v>
      </c>
      <c r="F96" s="24">
        <f t="shared" si="10"/>
        <v>301.04000000000002</v>
      </c>
      <c r="G96" s="24">
        <f t="shared" si="11"/>
        <v>15693.910000000003</v>
      </c>
    </row>
    <row r="97" spans="1:7" x14ac:dyDescent="0.2">
      <c r="A97" s="22">
        <f t="shared" si="6"/>
        <v>73</v>
      </c>
      <c r="B97" s="23">
        <f t="shared" si="7"/>
        <v>45139</v>
      </c>
      <c r="C97" s="24">
        <f t="shared" si="8"/>
        <v>354.36</v>
      </c>
      <c r="D97" s="28">
        <v>0</v>
      </c>
      <c r="E97" s="24">
        <f t="shared" si="9"/>
        <v>52.31</v>
      </c>
      <c r="F97" s="24">
        <f t="shared" si="10"/>
        <v>302.05</v>
      </c>
      <c r="G97" s="24">
        <f t="shared" si="11"/>
        <v>15391.860000000004</v>
      </c>
    </row>
    <row r="98" spans="1:7" x14ac:dyDescent="0.2">
      <c r="A98" s="22">
        <f t="shared" si="6"/>
        <v>74</v>
      </c>
      <c r="B98" s="23">
        <f t="shared" si="7"/>
        <v>45170</v>
      </c>
      <c r="C98" s="24">
        <f t="shared" si="8"/>
        <v>354.36</v>
      </c>
      <c r="D98" s="28">
        <v>0</v>
      </c>
      <c r="E98" s="24">
        <f t="shared" si="9"/>
        <v>51.31</v>
      </c>
      <c r="F98" s="24">
        <f t="shared" si="10"/>
        <v>303.05</v>
      </c>
      <c r="G98" s="24">
        <f t="shared" si="11"/>
        <v>15088.810000000005</v>
      </c>
    </row>
    <row r="99" spans="1:7" x14ac:dyDescent="0.2">
      <c r="A99" s="22">
        <f t="shared" si="6"/>
        <v>75</v>
      </c>
      <c r="B99" s="23">
        <f t="shared" si="7"/>
        <v>45200</v>
      </c>
      <c r="C99" s="24">
        <f t="shared" si="8"/>
        <v>354.36</v>
      </c>
      <c r="D99" s="28">
        <v>0</v>
      </c>
      <c r="E99" s="24">
        <f t="shared" si="9"/>
        <v>50.3</v>
      </c>
      <c r="F99" s="24">
        <f t="shared" si="10"/>
        <v>304.06</v>
      </c>
      <c r="G99" s="24">
        <f t="shared" si="11"/>
        <v>14784.750000000005</v>
      </c>
    </row>
    <row r="100" spans="1:7" x14ac:dyDescent="0.2">
      <c r="A100" s="22">
        <f t="shared" si="6"/>
        <v>76</v>
      </c>
      <c r="B100" s="23">
        <f t="shared" si="7"/>
        <v>45231</v>
      </c>
      <c r="C100" s="24">
        <f t="shared" si="8"/>
        <v>354.36</v>
      </c>
      <c r="D100" s="28">
        <v>0</v>
      </c>
      <c r="E100" s="24">
        <f t="shared" si="9"/>
        <v>49.28</v>
      </c>
      <c r="F100" s="24">
        <f t="shared" si="10"/>
        <v>305.08000000000004</v>
      </c>
      <c r="G100" s="24">
        <f t="shared" si="11"/>
        <v>14479.670000000006</v>
      </c>
    </row>
    <row r="101" spans="1:7" x14ac:dyDescent="0.2">
      <c r="A101" s="22">
        <f t="shared" si="6"/>
        <v>77</v>
      </c>
      <c r="B101" s="23">
        <f t="shared" si="7"/>
        <v>45261</v>
      </c>
      <c r="C101" s="24">
        <f t="shared" si="8"/>
        <v>354.36</v>
      </c>
      <c r="D101" s="28">
        <v>0</v>
      </c>
      <c r="E101" s="24">
        <f t="shared" si="9"/>
        <v>48.27</v>
      </c>
      <c r="F101" s="24">
        <f t="shared" si="10"/>
        <v>306.09000000000003</v>
      </c>
      <c r="G101" s="24">
        <f t="shared" si="11"/>
        <v>14173.580000000005</v>
      </c>
    </row>
    <row r="102" spans="1:7" x14ac:dyDescent="0.2">
      <c r="A102" s="22">
        <f t="shared" si="6"/>
        <v>78</v>
      </c>
      <c r="B102" s="23">
        <f t="shared" si="7"/>
        <v>45292</v>
      </c>
      <c r="C102" s="24">
        <f t="shared" si="8"/>
        <v>354.36</v>
      </c>
      <c r="D102" s="28">
        <v>0</v>
      </c>
      <c r="E102" s="24">
        <f t="shared" si="9"/>
        <v>47.25</v>
      </c>
      <c r="F102" s="24">
        <f t="shared" si="10"/>
        <v>307.11</v>
      </c>
      <c r="G102" s="24">
        <f t="shared" si="11"/>
        <v>13866.470000000005</v>
      </c>
    </row>
    <row r="103" spans="1:7" x14ac:dyDescent="0.2">
      <c r="A103" s="22">
        <f t="shared" si="6"/>
        <v>79</v>
      </c>
      <c r="B103" s="23">
        <f t="shared" si="7"/>
        <v>45323</v>
      </c>
      <c r="C103" s="24">
        <f t="shared" si="8"/>
        <v>354.36</v>
      </c>
      <c r="D103" s="28">
        <v>0</v>
      </c>
      <c r="E103" s="24">
        <f t="shared" si="9"/>
        <v>46.22</v>
      </c>
      <c r="F103" s="24">
        <f t="shared" si="10"/>
        <v>308.14</v>
      </c>
      <c r="G103" s="24">
        <f t="shared" si="11"/>
        <v>13558.330000000005</v>
      </c>
    </row>
    <row r="104" spans="1:7" x14ac:dyDescent="0.2">
      <c r="A104" s="22">
        <f t="shared" si="6"/>
        <v>80</v>
      </c>
      <c r="B104" s="23">
        <f t="shared" si="7"/>
        <v>45352</v>
      </c>
      <c r="C104" s="24">
        <f t="shared" si="8"/>
        <v>354.36</v>
      </c>
      <c r="D104" s="28">
        <v>0</v>
      </c>
      <c r="E104" s="24">
        <f t="shared" si="9"/>
        <v>45.19</v>
      </c>
      <c r="F104" s="24">
        <f t="shared" si="10"/>
        <v>309.17</v>
      </c>
      <c r="G104" s="24">
        <f t="shared" si="11"/>
        <v>13249.160000000005</v>
      </c>
    </row>
    <row r="105" spans="1:7" x14ac:dyDescent="0.2">
      <c r="A105" s="22">
        <f t="shared" si="6"/>
        <v>81</v>
      </c>
      <c r="B105" s="23">
        <f t="shared" si="7"/>
        <v>45383</v>
      </c>
      <c r="C105" s="24">
        <f t="shared" si="8"/>
        <v>354.36</v>
      </c>
      <c r="D105" s="28">
        <v>0</v>
      </c>
      <c r="E105" s="24">
        <f t="shared" si="9"/>
        <v>44.16</v>
      </c>
      <c r="F105" s="24">
        <f t="shared" si="10"/>
        <v>310.20000000000005</v>
      </c>
      <c r="G105" s="24">
        <f t="shared" si="11"/>
        <v>12938.960000000005</v>
      </c>
    </row>
    <row r="106" spans="1:7" x14ac:dyDescent="0.2">
      <c r="A106" s="22">
        <f t="shared" si="6"/>
        <v>82</v>
      </c>
      <c r="B106" s="23">
        <f t="shared" si="7"/>
        <v>45413</v>
      </c>
      <c r="C106" s="24">
        <f t="shared" si="8"/>
        <v>354.36</v>
      </c>
      <c r="D106" s="28">
        <v>0</v>
      </c>
      <c r="E106" s="24">
        <f t="shared" si="9"/>
        <v>43.13</v>
      </c>
      <c r="F106" s="24">
        <f t="shared" si="10"/>
        <v>311.23</v>
      </c>
      <c r="G106" s="24">
        <f t="shared" si="11"/>
        <v>12627.730000000005</v>
      </c>
    </row>
    <row r="107" spans="1:7" x14ac:dyDescent="0.2">
      <c r="A107" s="22">
        <f t="shared" si="6"/>
        <v>83</v>
      </c>
      <c r="B107" s="23">
        <f t="shared" si="7"/>
        <v>45444</v>
      </c>
      <c r="C107" s="24">
        <f t="shared" si="8"/>
        <v>354.36</v>
      </c>
      <c r="D107" s="28">
        <v>0</v>
      </c>
      <c r="E107" s="24">
        <f t="shared" si="9"/>
        <v>42.09</v>
      </c>
      <c r="F107" s="24">
        <f t="shared" si="10"/>
        <v>312.27</v>
      </c>
      <c r="G107" s="24">
        <f t="shared" si="11"/>
        <v>12315.460000000005</v>
      </c>
    </row>
    <row r="108" spans="1:7" x14ac:dyDescent="0.2">
      <c r="A108" s="22">
        <f t="shared" si="6"/>
        <v>84</v>
      </c>
      <c r="B108" s="23">
        <f t="shared" si="7"/>
        <v>45474</v>
      </c>
      <c r="C108" s="24">
        <f t="shared" si="8"/>
        <v>354.36</v>
      </c>
      <c r="D108" s="28">
        <v>0</v>
      </c>
      <c r="E108" s="24">
        <f t="shared" si="9"/>
        <v>41.05</v>
      </c>
      <c r="F108" s="24">
        <f t="shared" si="10"/>
        <v>313.31</v>
      </c>
      <c r="G108" s="24">
        <f t="shared" si="11"/>
        <v>12002.150000000005</v>
      </c>
    </row>
    <row r="109" spans="1:7" x14ac:dyDescent="0.2">
      <c r="A109" s="22">
        <f t="shared" si="6"/>
        <v>85</v>
      </c>
      <c r="B109" s="23">
        <f t="shared" si="7"/>
        <v>45505</v>
      </c>
      <c r="C109" s="24">
        <f t="shared" si="8"/>
        <v>354.36</v>
      </c>
      <c r="D109" s="28">
        <v>0</v>
      </c>
      <c r="E109" s="24">
        <f t="shared" si="9"/>
        <v>40.01</v>
      </c>
      <c r="F109" s="24">
        <f t="shared" si="10"/>
        <v>314.35000000000002</v>
      </c>
      <c r="G109" s="24">
        <f t="shared" si="11"/>
        <v>11687.800000000005</v>
      </c>
    </row>
    <row r="110" spans="1:7" x14ac:dyDescent="0.2">
      <c r="A110" s="22">
        <f t="shared" si="6"/>
        <v>86</v>
      </c>
      <c r="B110" s="23">
        <f t="shared" si="7"/>
        <v>45536</v>
      </c>
      <c r="C110" s="24">
        <f t="shared" si="8"/>
        <v>354.36</v>
      </c>
      <c r="D110" s="28">
        <v>0</v>
      </c>
      <c r="E110" s="24">
        <f t="shared" si="9"/>
        <v>38.96</v>
      </c>
      <c r="F110" s="24">
        <f t="shared" si="10"/>
        <v>315.40000000000003</v>
      </c>
      <c r="G110" s="24">
        <f t="shared" si="11"/>
        <v>11372.400000000005</v>
      </c>
    </row>
    <row r="111" spans="1:7" x14ac:dyDescent="0.2">
      <c r="A111" s="22">
        <f t="shared" si="6"/>
        <v>87</v>
      </c>
      <c r="B111" s="23">
        <f t="shared" si="7"/>
        <v>45566</v>
      </c>
      <c r="C111" s="24">
        <f t="shared" si="8"/>
        <v>354.36</v>
      </c>
      <c r="D111" s="28">
        <v>0</v>
      </c>
      <c r="E111" s="24">
        <f t="shared" si="9"/>
        <v>37.909999999999997</v>
      </c>
      <c r="F111" s="24">
        <f t="shared" si="10"/>
        <v>316.45000000000005</v>
      </c>
      <c r="G111" s="24">
        <f t="shared" si="11"/>
        <v>11055.950000000004</v>
      </c>
    </row>
    <row r="112" spans="1:7" x14ac:dyDescent="0.2">
      <c r="A112" s="22">
        <f t="shared" si="6"/>
        <v>88</v>
      </c>
      <c r="B112" s="23">
        <f t="shared" si="7"/>
        <v>45597</v>
      </c>
      <c r="C112" s="24">
        <f t="shared" si="8"/>
        <v>354.36</v>
      </c>
      <c r="D112" s="28">
        <v>0</v>
      </c>
      <c r="E112" s="24">
        <f t="shared" si="9"/>
        <v>36.85</v>
      </c>
      <c r="F112" s="24">
        <f t="shared" si="10"/>
        <v>317.51</v>
      </c>
      <c r="G112" s="24">
        <f t="shared" si="11"/>
        <v>10738.440000000004</v>
      </c>
    </row>
    <row r="113" spans="1:7" x14ac:dyDescent="0.2">
      <c r="A113" s="22">
        <f t="shared" si="6"/>
        <v>89</v>
      </c>
      <c r="B113" s="23">
        <f t="shared" si="7"/>
        <v>45627</v>
      </c>
      <c r="C113" s="24">
        <f t="shared" si="8"/>
        <v>354.36</v>
      </c>
      <c r="D113" s="28">
        <v>0</v>
      </c>
      <c r="E113" s="24">
        <f t="shared" si="9"/>
        <v>35.79</v>
      </c>
      <c r="F113" s="24">
        <f t="shared" si="10"/>
        <v>318.57</v>
      </c>
      <c r="G113" s="24">
        <f t="shared" si="11"/>
        <v>10419.870000000004</v>
      </c>
    </row>
    <row r="114" spans="1:7" x14ac:dyDescent="0.2">
      <c r="A114" s="22">
        <f t="shared" si="6"/>
        <v>90</v>
      </c>
      <c r="B114" s="23">
        <f t="shared" si="7"/>
        <v>45658</v>
      </c>
      <c r="C114" s="24">
        <f t="shared" si="8"/>
        <v>354.36</v>
      </c>
      <c r="D114" s="28">
        <v>0</v>
      </c>
      <c r="E114" s="24">
        <f t="shared" si="9"/>
        <v>34.729999999999997</v>
      </c>
      <c r="F114" s="24">
        <f t="shared" si="10"/>
        <v>319.63</v>
      </c>
      <c r="G114" s="24">
        <f t="shared" si="11"/>
        <v>10100.240000000005</v>
      </c>
    </row>
    <row r="115" spans="1:7" x14ac:dyDescent="0.2">
      <c r="A115" s="22">
        <f t="shared" si="6"/>
        <v>91</v>
      </c>
      <c r="B115" s="23">
        <f t="shared" si="7"/>
        <v>45689</v>
      </c>
      <c r="C115" s="24">
        <f t="shared" si="8"/>
        <v>354.36</v>
      </c>
      <c r="D115" s="28">
        <v>0</v>
      </c>
      <c r="E115" s="24">
        <f t="shared" si="9"/>
        <v>33.67</v>
      </c>
      <c r="F115" s="24">
        <f t="shared" si="10"/>
        <v>320.69</v>
      </c>
      <c r="G115" s="24">
        <f t="shared" si="11"/>
        <v>9779.5500000000047</v>
      </c>
    </row>
    <row r="116" spans="1:7" x14ac:dyDescent="0.2">
      <c r="A116" s="22">
        <f t="shared" si="6"/>
        <v>92</v>
      </c>
      <c r="B116" s="23">
        <f t="shared" si="7"/>
        <v>45717</v>
      </c>
      <c r="C116" s="24">
        <f t="shared" si="8"/>
        <v>354.36</v>
      </c>
      <c r="D116" s="28">
        <v>0</v>
      </c>
      <c r="E116" s="24">
        <f t="shared" si="9"/>
        <v>32.6</v>
      </c>
      <c r="F116" s="24">
        <f t="shared" si="10"/>
        <v>321.76</v>
      </c>
      <c r="G116" s="24">
        <f t="shared" si="11"/>
        <v>9457.7900000000045</v>
      </c>
    </row>
    <row r="117" spans="1:7" x14ac:dyDescent="0.2">
      <c r="A117" s="22">
        <f t="shared" si="6"/>
        <v>93</v>
      </c>
      <c r="B117" s="23">
        <f t="shared" si="7"/>
        <v>45748</v>
      </c>
      <c r="C117" s="24">
        <f t="shared" si="8"/>
        <v>354.36</v>
      </c>
      <c r="D117" s="28">
        <v>0</v>
      </c>
      <c r="E117" s="24">
        <f t="shared" si="9"/>
        <v>31.53</v>
      </c>
      <c r="F117" s="24">
        <f t="shared" si="10"/>
        <v>322.83000000000004</v>
      </c>
      <c r="G117" s="24">
        <f t="shared" si="11"/>
        <v>9134.9600000000046</v>
      </c>
    </row>
    <row r="118" spans="1:7" x14ac:dyDescent="0.2">
      <c r="A118" s="22">
        <f t="shared" si="6"/>
        <v>94</v>
      </c>
      <c r="B118" s="23">
        <f t="shared" si="7"/>
        <v>45778</v>
      </c>
      <c r="C118" s="24">
        <f t="shared" si="8"/>
        <v>354.36</v>
      </c>
      <c r="D118" s="28">
        <v>0</v>
      </c>
      <c r="E118" s="24">
        <f t="shared" si="9"/>
        <v>30.45</v>
      </c>
      <c r="F118" s="24">
        <f t="shared" si="10"/>
        <v>323.91000000000003</v>
      </c>
      <c r="G118" s="24">
        <f t="shared" si="11"/>
        <v>8811.0500000000047</v>
      </c>
    </row>
    <row r="119" spans="1:7" x14ac:dyDescent="0.2">
      <c r="A119" s="22">
        <f t="shared" si="6"/>
        <v>95</v>
      </c>
      <c r="B119" s="23">
        <f t="shared" si="7"/>
        <v>45809</v>
      </c>
      <c r="C119" s="24">
        <f t="shared" si="8"/>
        <v>354.36</v>
      </c>
      <c r="D119" s="28">
        <v>0</v>
      </c>
      <c r="E119" s="24">
        <f t="shared" si="9"/>
        <v>29.37</v>
      </c>
      <c r="F119" s="24">
        <f t="shared" si="10"/>
        <v>324.99</v>
      </c>
      <c r="G119" s="24">
        <f t="shared" si="11"/>
        <v>8486.0600000000049</v>
      </c>
    </row>
    <row r="120" spans="1:7" x14ac:dyDescent="0.2">
      <c r="A120" s="22">
        <f t="shared" si="6"/>
        <v>96</v>
      </c>
      <c r="B120" s="23">
        <f t="shared" si="7"/>
        <v>45839</v>
      </c>
      <c r="C120" s="24">
        <f t="shared" si="8"/>
        <v>354.36</v>
      </c>
      <c r="D120" s="28">
        <v>0</v>
      </c>
      <c r="E120" s="24">
        <f t="shared" si="9"/>
        <v>28.29</v>
      </c>
      <c r="F120" s="24">
        <f t="shared" si="10"/>
        <v>326.07</v>
      </c>
      <c r="G120" s="24">
        <f t="shared" si="11"/>
        <v>8159.9900000000052</v>
      </c>
    </row>
    <row r="121" spans="1:7" x14ac:dyDescent="0.2">
      <c r="A121" s="22">
        <f t="shared" si="6"/>
        <v>97</v>
      </c>
      <c r="B121" s="23">
        <f t="shared" si="7"/>
        <v>45870</v>
      </c>
      <c r="C121" s="24">
        <f t="shared" si="8"/>
        <v>354.36</v>
      </c>
      <c r="D121" s="28">
        <v>0</v>
      </c>
      <c r="E121" s="24">
        <f t="shared" si="9"/>
        <v>27.2</v>
      </c>
      <c r="F121" s="24">
        <f t="shared" si="10"/>
        <v>327.16000000000003</v>
      </c>
      <c r="G121" s="24">
        <f t="shared" si="11"/>
        <v>7832.8300000000054</v>
      </c>
    </row>
    <row r="122" spans="1:7" x14ac:dyDescent="0.2">
      <c r="A122" s="22">
        <f t="shared" si="6"/>
        <v>98</v>
      </c>
      <c r="B122" s="23">
        <f t="shared" si="7"/>
        <v>45901</v>
      </c>
      <c r="C122" s="24">
        <f t="shared" si="8"/>
        <v>354.36</v>
      </c>
      <c r="D122" s="28">
        <v>0</v>
      </c>
      <c r="E122" s="24">
        <f t="shared" si="9"/>
        <v>26.11</v>
      </c>
      <c r="F122" s="24">
        <f t="shared" si="10"/>
        <v>328.25</v>
      </c>
      <c r="G122" s="24">
        <f t="shared" si="11"/>
        <v>7504.5800000000054</v>
      </c>
    </row>
    <row r="123" spans="1:7" x14ac:dyDescent="0.2">
      <c r="A123" s="22">
        <f t="shared" si="6"/>
        <v>99</v>
      </c>
      <c r="B123" s="23">
        <f t="shared" si="7"/>
        <v>45931</v>
      </c>
      <c r="C123" s="24">
        <f t="shared" si="8"/>
        <v>354.36</v>
      </c>
      <c r="D123" s="28">
        <v>0</v>
      </c>
      <c r="E123" s="24">
        <f t="shared" si="9"/>
        <v>25.02</v>
      </c>
      <c r="F123" s="24">
        <f t="shared" si="10"/>
        <v>329.34000000000003</v>
      </c>
      <c r="G123" s="24">
        <f t="shared" si="11"/>
        <v>7175.2400000000052</v>
      </c>
    </row>
    <row r="124" spans="1:7" x14ac:dyDescent="0.2">
      <c r="A124" s="22">
        <f t="shared" si="6"/>
        <v>100</v>
      </c>
      <c r="B124" s="23">
        <f t="shared" si="7"/>
        <v>45962</v>
      </c>
      <c r="C124" s="24">
        <f t="shared" si="8"/>
        <v>354.36</v>
      </c>
      <c r="D124" s="28">
        <v>0</v>
      </c>
      <c r="E124" s="24">
        <f t="shared" si="9"/>
        <v>23.92</v>
      </c>
      <c r="F124" s="24">
        <f t="shared" si="10"/>
        <v>330.44</v>
      </c>
      <c r="G124" s="24">
        <f t="shared" si="11"/>
        <v>6844.8000000000056</v>
      </c>
    </row>
    <row r="125" spans="1:7" x14ac:dyDescent="0.2">
      <c r="A125" s="22">
        <f t="shared" si="6"/>
        <v>101</v>
      </c>
      <c r="B125" s="23">
        <f t="shared" si="7"/>
        <v>45992</v>
      </c>
      <c r="C125" s="24">
        <f t="shared" si="8"/>
        <v>354.36</v>
      </c>
      <c r="D125" s="28">
        <v>0</v>
      </c>
      <c r="E125" s="24">
        <f t="shared" si="9"/>
        <v>22.82</v>
      </c>
      <c r="F125" s="24">
        <f t="shared" si="10"/>
        <v>331.54</v>
      </c>
      <c r="G125" s="24">
        <f t="shared" si="11"/>
        <v>6513.2600000000057</v>
      </c>
    </row>
    <row r="126" spans="1:7" x14ac:dyDescent="0.2">
      <c r="A126" s="22">
        <f t="shared" si="6"/>
        <v>102</v>
      </c>
      <c r="B126" s="23">
        <f t="shared" si="7"/>
        <v>46023</v>
      </c>
      <c r="C126" s="24">
        <f t="shared" si="8"/>
        <v>354.36</v>
      </c>
      <c r="D126" s="28">
        <v>0</v>
      </c>
      <c r="E126" s="24">
        <f t="shared" si="9"/>
        <v>21.71</v>
      </c>
      <c r="F126" s="24">
        <f t="shared" si="10"/>
        <v>332.65000000000003</v>
      </c>
      <c r="G126" s="24">
        <f t="shared" si="11"/>
        <v>6180.610000000006</v>
      </c>
    </row>
    <row r="127" spans="1:7" x14ac:dyDescent="0.2">
      <c r="A127" s="22">
        <f t="shared" si="6"/>
        <v>103</v>
      </c>
      <c r="B127" s="23">
        <f t="shared" si="7"/>
        <v>46054</v>
      </c>
      <c r="C127" s="24">
        <f t="shared" si="8"/>
        <v>354.36</v>
      </c>
      <c r="D127" s="28">
        <v>0</v>
      </c>
      <c r="E127" s="24">
        <f t="shared" si="9"/>
        <v>20.6</v>
      </c>
      <c r="F127" s="24">
        <f t="shared" si="10"/>
        <v>333.76</v>
      </c>
      <c r="G127" s="24">
        <f t="shared" si="11"/>
        <v>5846.8500000000058</v>
      </c>
    </row>
    <row r="128" spans="1:7" x14ac:dyDescent="0.2">
      <c r="A128" s="22">
        <f t="shared" si="6"/>
        <v>104</v>
      </c>
      <c r="B128" s="23">
        <f t="shared" si="7"/>
        <v>46082</v>
      </c>
      <c r="C128" s="24">
        <f t="shared" si="8"/>
        <v>354.36</v>
      </c>
      <c r="D128" s="28">
        <v>0</v>
      </c>
      <c r="E128" s="24">
        <f t="shared" si="9"/>
        <v>19.489999999999998</v>
      </c>
      <c r="F128" s="24">
        <f t="shared" si="10"/>
        <v>334.87</v>
      </c>
      <c r="G128" s="24">
        <f t="shared" si="11"/>
        <v>5511.9800000000059</v>
      </c>
    </row>
    <row r="129" spans="1:7" x14ac:dyDescent="0.2">
      <c r="A129" s="22">
        <f t="shared" si="6"/>
        <v>105</v>
      </c>
      <c r="B129" s="23">
        <f t="shared" si="7"/>
        <v>46113</v>
      </c>
      <c r="C129" s="24">
        <f t="shared" si="8"/>
        <v>354.36</v>
      </c>
      <c r="D129" s="28">
        <v>0</v>
      </c>
      <c r="E129" s="24">
        <f t="shared" si="9"/>
        <v>18.37</v>
      </c>
      <c r="F129" s="24">
        <f t="shared" si="10"/>
        <v>335.99</v>
      </c>
      <c r="G129" s="24">
        <f t="shared" si="11"/>
        <v>5175.9900000000061</v>
      </c>
    </row>
    <row r="130" spans="1:7" x14ac:dyDescent="0.2">
      <c r="A130" s="22">
        <f t="shared" si="6"/>
        <v>106</v>
      </c>
      <c r="B130" s="23">
        <f t="shared" si="7"/>
        <v>46143</v>
      </c>
      <c r="C130" s="24">
        <f t="shared" si="8"/>
        <v>354.36</v>
      </c>
      <c r="D130" s="28">
        <v>0</v>
      </c>
      <c r="E130" s="24">
        <f t="shared" si="9"/>
        <v>17.25</v>
      </c>
      <c r="F130" s="24">
        <f t="shared" si="10"/>
        <v>337.11</v>
      </c>
      <c r="G130" s="24">
        <f t="shared" si="11"/>
        <v>4838.8800000000065</v>
      </c>
    </row>
    <row r="131" spans="1:7" x14ac:dyDescent="0.2">
      <c r="A131" s="22">
        <f t="shared" si="6"/>
        <v>107</v>
      </c>
      <c r="B131" s="23">
        <f t="shared" si="7"/>
        <v>46174</v>
      </c>
      <c r="C131" s="24">
        <f t="shared" si="8"/>
        <v>354.36</v>
      </c>
      <c r="D131" s="28">
        <v>0</v>
      </c>
      <c r="E131" s="24">
        <f t="shared" si="9"/>
        <v>16.13</v>
      </c>
      <c r="F131" s="24">
        <f t="shared" si="10"/>
        <v>338.23</v>
      </c>
      <c r="G131" s="24">
        <f t="shared" si="11"/>
        <v>4500.6500000000069</v>
      </c>
    </row>
    <row r="132" spans="1:7" x14ac:dyDescent="0.2">
      <c r="A132" s="22">
        <f t="shared" si="6"/>
        <v>108</v>
      </c>
      <c r="B132" s="23">
        <f t="shared" si="7"/>
        <v>46204</v>
      </c>
      <c r="C132" s="24">
        <f t="shared" si="8"/>
        <v>354.36</v>
      </c>
      <c r="D132" s="28">
        <v>0</v>
      </c>
      <c r="E132" s="24">
        <f t="shared" si="9"/>
        <v>15</v>
      </c>
      <c r="F132" s="24">
        <f t="shared" si="10"/>
        <v>339.36</v>
      </c>
      <c r="G132" s="24">
        <f t="shared" si="11"/>
        <v>4161.2900000000072</v>
      </c>
    </row>
    <row r="133" spans="1:7" x14ac:dyDescent="0.2">
      <c r="A133" s="22">
        <f t="shared" si="6"/>
        <v>109</v>
      </c>
      <c r="B133" s="23">
        <f t="shared" si="7"/>
        <v>46235</v>
      </c>
      <c r="C133" s="24">
        <f t="shared" si="8"/>
        <v>354.36</v>
      </c>
      <c r="D133" s="28">
        <v>0</v>
      </c>
      <c r="E133" s="24">
        <f t="shared" si="9"/>
        <v>13.87</v>
      </c>
      <c r="F133" s="24">
        <f t="shared" si="10"/>
        <v>340.49</v>
      </c>
      <c r="G133" s="24">
        <f t="shared" si="11"/>
        <v>3820.8000000000075</v>
      </c>
    </row>
    <row r="134" spans="1:7" x14ac:dyDescent="0.2">
      <c r="A134" s="22">
        <f t="shared" si="6"/>
        <v>110</v>
      </c>
      <c r="B134" s="23">
        <f t="shared" si="7"/>
        <v>46266</v>
      </c>
      <c r="C134" s="24">
        <f t="shared" si="8"/>
        <v>354.36</v>
      </c>
      <c r="D134" s="28">
        <v>0</v>
      </c>
      <c r="E134" s="24">
        <f t="shared" si="9"/>
        <v>12.74</v>
      </c>
      <c r="F134" s="24">
        <f t="shared" si="10"/>
        <v>341.62</v>
      </c>
      <c r="G134" s="24">
        <f t="shared" si="11"/>
        <v>3479.1800000000076</v>
      </c>
    </row>
    <row r="135" spans="1:7" x14ac:dyDescent="0.2">
      <c r="A135" s="22">
        <f t="shared" si="6"/>
        <v>111</v>
      </c>
      <c r="B135" s="23">
        <f t="shared" si="7"/>
        <v>46296</v>
      </c>
      <c r="C135" s="24">
        <f t="shared" si="8"/>
        <v>354.36</v>
      </c>
      <c r="D135" s="28">
        <v>0</v>
      </c>
      <c r="E135" s="24">
        <f t="shared" si="9"/>
        <v>11.6</v>
      </c>
      <c r="F135" s="24">
        <f t="shared" si="10"/>
        <v>342.76</v>
      </c>
      <c r="G135" s="24">
        <f t="shared" si="11"/>
        <v>3136.4200000000073</v>
      </c>
    </row>
    <row r="136" spans="1:7" x14ac:dyDescent="0.2">
      <c r="A136" s="22">
        <f t="shared" si="6"/>
        <v>112</v>
      </c>
      <c r="B136" s="23">
        <f t="shared" si="7"/>
        <v>46327</v>
      </c>
      <c r="C136" s="24">
        <f t="shared" si="8"/>
        <v>354.36</v>
      </c>
      <c r="D136" s="28">
        <v>0</v>
      </c>
      <c r="E136" s="24">
        <f t="shared" si="9"/>
        <v>10.45</v>
      </c>
      <c r="F136" s="24">
        <f t="shared" si="10"/>
        <v>343.91</v>
      </c>
      <c r="G136" s="24">
        <f t="shared" si="11"/>
        <v>2792.5100000000075</v>
      </c>
    </row>
    <row r="137" spans="1:7" x14ac:dyDescent="0.2">
      <c r="A137" s="22">
        <f t="shared" si="6"/>
        <v>113</v>
      </c>
      <c r="B137" s="23">
        <f t="shared" si="7"/>
        <v>46357</v>
      </c>
      <c r="C137" s="24">
        <f t="shared" si="8"/>
        <v>354.36</v>
      </c>
      <c r="D137" s="28">
        <v>0</v>
      </c>
      <c r="E137" s="24">
        <f t="shared" si="9"/>
        <v>9.31</v>
      </c>
      <c r="F137" s="24">
        <f t="shared" si="10"/>
        <v>345.05</v>
      </c>
      <c r="G137" s="24">
        <f t="shared" si="11"/>
        <v>2447.4600000000073</v>
      </c>
    </row>
    <row r="138" spans="1:7" x14ac:dyDescent="0.2">
      <c r="A138" s="22">
        <f t="shared" si="6"/>
        <v>114</v>
      </c>
      <c r="B138" s="23">
        <f t="shared" si="7"/>
        <v>46388</v>
      </c>
      <c r="C138" s="24">
        <f t="shared" si="8"/>
        <v>354.36</v>
      </c>
      <c r="D138" s="28">
        <v>0</v>
      </c>
      <c r="E138" s="24">
        <f t="shared" si="9"/>
        <v>8.16</v>
      </c>
      <c r="F138" s="24">
        <f t="shared" si="10"/>
        <v>346.2</v>
      </c>
      <c r="G138" s="24">
        <f t="shared" si="11"/>
        <v>2101.2600000000075</v>
      </c>
    </row>
    <row r="139" spans="1:7" x14ac:dyDescent="0.2">
      <c r="A139" s="22">
        <f t="shared" si="6"/>
        <v>115</v>
      </c>
      <c r="B139" s="23">
        <f t="shared" si="7"/>
        <v>46419</v>
      </c>
      <c r="C139" s="24">
        <f t="shared" si="8"/>
        <v>354.36</v>
      </c>
      <c r="D139" s="28">
        <v>0</v>
      </c>
      <c r="E139" s="24">
        <f t="shared" si="9"/>
        <v>7</v>
      </c>
      <c r="F139" s="24">
        <f t="shared" si="10"/>
        <v>347.36</v>
      </c>
      <c r="G139" s="24">
        <f t="shared" si="11"/>
        <v>1753.9000000000074</v>
      </c>
    </row>
    <row r="140" spans="1:7" x14ac:dyDescent="0.2">
      <c r="A140" s="22">
        <f t="shared" si="6"/>
        <v>116</v>
      </c>
      <c r="B140" s="23">
        <f t="shared" si="7"/>
        <v>46447</v>
      </c>
      <c r="C140" s="24">
        <f t="shared" si="8"/>
        <v>354.36</v>
      </c>
      <c r="D140" s="28">
        <v>0</v>
      </c>
      <c r="E140" s="24">
        <f t="shared" si="9"/>
        <v>5.85</v>
      </c>
      <c r="F140" s="24">
        <f t="shared" si="10"/>
        <v>348.51</v>
      </c>
      <c r="G140" s="24">
        <f t="shared" si="11"/>
        <v>1405.3900000000074</v>
      </c>
    </row>
    <row r="141" spans="1:7" x14ac:dyDescent="0.2">
      <c r="A141" s="22">
        <f t="shared" si="6"/>
        <v>117</v>
      </c>
      <c r="B141" s="23">
        <f t="shared" si="7"/>
        <v>46478</v>
      </c>
      <c r="C141" s="24">
        <f t="shared" si="8"/>
        <v>354.36</v>
      </c>
      <c r="D141" s="28">
        <v>0</v>
      </c>
      <c r="E141" s="24">
        <f t="shared" si="9"/>
        <v>4.68</v>
      </c>
      <c r="F141" s="24">
        <f t="shared" si="10"/>
        <v>349.68</v>
      </c>
      <c r="G141" s="24">
        <f t="shared" si="11"/>
        <v>1055.7100000000073</v>
      </c>
    </row>
    <row r="142" spans="1:7" x14ac:dyDescent="0.2">
      <c r="A142" s="22">
        <f t="shared" si="6"/>
        <v>118</v>
      </c>
      <c r="B142" s="23">
        <f t="shared" si="7"/>
        <v>46508</v>
      </c>
      <c r="C142" s="24">
        <f t="shared" si="8"/>
        <v>354.36</v>
      </c>
      <c r="D142" s="28">
        <v>0</v>
      </c>
      <c r="E142" s="24">
        <f t="shared" si="9"/>
        <v>3.52</v>
      </c>
      <c r="F142" s="24">
        <f t="shared" si="10"/>
        <v>350.84000000000003</v>
      </c>
      <c r="G142" s="24">
        <f t="shared" si="11"/>
        <v>704.87000000000728</v>
      </c>
    </row>
    <row r="143" spans="1:7" x14ac:dyDescent="0.2">
      <c r="A143" s="22">
        <f t="shared" si="6"/>
        <v>119</v>
      </c>
      <c r="B143" s="23">
        <f t="shared" si="7"/>
        <v>46539</v>
      </c>
      <c r="C143" s="24">
        <f t="shared" si="8"/>
        <v>354.36</v>
      </c>
      <c r="D143" s="28">
        <v>0</v>
      </c>
      <c r="E143" s="24">
        <f t="shared" si="9"/>
        <v>2.35</v>
      </c>
      <c r="F143" s="24">
        <f t="shared" si="10"/>
        <v>352.01</v>
      </c>
      <c r="G143" s="24">
        <f t="shared" si="11"/>
        <v>352.86000000000729</v>
      </c>
    </row>
    <row r="144" spans="1:7" x14ac:dyDescent="0.2">
      <c r="A144" s="22">
        <f t="shared" si="6"/>
        <v>120</v>
      </c>
      <c r="B144" s="23">
        <f t="shared" si="7"/>
        <v>46569</v>
      </c>
      <c r="C144" s="24">
        <f t="shared" si="8"/>
        <v>354.04</v>
      </c>
      <c r="D144" s="28">
        <v>0</v>
      </c>
      <c r="E144" s="24">
        <f t="shared" si="9"/>
        <v>1.18</v>
      </c>
      <c r="F144" s="24">
        <f t="shared" si="10"/>
        <v>352.86</v>
      </c>
      <c r="G144" s="24">
        <f t="shared" si="11"/>
        <v>7.2759576141834259E-12</v>
      </c>
    </row>
    <row r="145" spans="1:7" x14ac:dyDescent="0.2">
      <c r="A145" s="22" t="str">
        <f t="shared" si="6"/>
        <v/>
      </c>
      <c r="B145" s="23" t="str">
        <f t="shared" si="7"/>
        <v/>
      </c>
      <c r="C145" s="24" t="str">
        <f t="shared" si="8"/>
        <v/>
      </c>
      <c r="D145" s="28">
        <v>0</v>
      </c>
      <c r="E145" s="24" t="str">
        <f t="shared" si="9"/>
        <v/>
      </c>
      <c r="F145" s="24" t="str">
        <f t="shared" si="10"/>
        <v/>
      </c>
      <c r="G145" s="24" t="str">
        <f t="shared" si="11"/>
        <v/>
      </c>
    </row>
    <row r="146" spans="1:7" x14ac:dyDescent="0.2">
      <c r="A146" s="22" t="str">
        <f t="shared" si="6"/>
        <v/>
      </c>
      <c r="B146" s="23" t="str">
        <f t="shared" si="7"/>
        <v/>
      </c>
      <c r="C146" s="24" t="str">
        <f t="shared" si="8"/>
        <v/>
      </c>
      <c r="D146" s="28">
        <v>0</v>
      </c>
      <c r="E146" s="24" t="str">
        <f t="shared" si="9"/>
        <v/>
      </c>
      <c r="F146" s="24" t="str">
        <f t="shared" si="10"/>
        <v/>
      </c>
      <c r="G146" s="24" t="str">
        <f t="shared" si="11"/>
        <v/>
      </c>
    </row>
    <row r="147" spans="1:7" x14ac:dyDescent="0.2">
      <c r="A147" s="22" t="str">
        <f t="shared" si="6"/>
        <v/>
      </c>
      <c r="B147" s="23" t="str">
        <f t="shared" si="7"/>
        <v/>
      </c>
      <c r="C147" s="24" t="str">
        <f t="shared" si="8"/>
        <v/>
      </c>
      <c r="D147" s="28">
        <v>0</v>
      </c>
      <c r="E147" s="24" t="str">
        <f t="shared" si="9"/>
        <v/>
      </c>
      <c r="F147" s="24" t="str">
        <f t="shared" si="10"/>
        <v/>
      </c>
      <c r="G147" s="24" t="str">
        <f t="shared" si="11"/>
        <v/>
      </c>
    </row>
    <row r="148" spans="1:7" x14ac:dyDescent="0.2">
      <c r="A148" s="22" t="str">
        <f t="shared" si="6"/>
        <v/>
      </c>
      <c r="B148" s="23" t="str">
        <f t="shared" si="7"/>
        <v/>
      </c>
      <c r="C148" s="24" t="str">
        <f t="shared" si="8"/>
        <v/>
      </c>
      <c r="D148" s="28">
        <v>0</v>
      </c>
      <c r="E148" s="24" t="str">
        <f t="shared" si="9"/>
        <v/>
      </c>
      <c r="F148" s="24" t="str">
        <f t="shared" si="10"/>
        <v/>
      </c>
      <c r="G148" s="24" t="str">
        <f t="shared" si="11"/>
        <v/>
      </c>
    </row>
    <row r="149" spans="1:7" x14ac:dyDescent="0.2">
      <c r="A149" s="22" t="str">
        <f t="shared" si="6"/>
        <v/>
      </c>
      <c r="B149" s="23" t="str">
        <f t="shared" si="7"/>
        <v/>
      </c>
      <c r="C149" s="24" t="str">
        <f t="shared" si="8"/>
        <v/>
      </c>
      <c r="D149" s="28">
        <v>0</v>
      </c>
      <c r="E149" s="24" t="str">
        <f t="shared" si="9"/>
        <v/>
      </c>
      <c r="F149" s="24" t="str">
        <f t="shared" si="10"/>
        <v/>
      </c>
      <c r="G149" s="24" t="str">
        <f t="shared" si="11"/>
        <v/>
      </c>
    </row>
    <row r="150" spans="1:7" x14ac:dyDescent="0.2">
      <c r="A150" s="22" t="str">
        <f t="shared" si="6"/>
        <v/>
      </c>
      <c r="B150" s="23" t="str">
        <f t="shared" si="7"/>
        <v/>
      </c>
      <c r="C150" s="24" t="str">
        <f t="shared" si="8"/>
        <v/>
      </c>
      <c r="D150" s="28">
        <v>0</v>
      </c>
      <c r="E150" s="24" t="str">
        <f t="shared" si="9"/>
        <v/>
      </c>
      <c r="F150" s="24" t="str">
        <f t="shared" si="10"/>
        <v/>
      </c>
      <c r="G150" s="24" t="str">
        <f t="shared" si="11"/>
        <v/>
      </c>
    </row>
    <row r="151" spans="1:7" x14ac:dyDescent="0.2">
      <c r="A151" s="22" t="str">
        <f t="shared" si="6"/>
        <v/>
      </c>
      <c r="B151" s="23" t="str">
        <f t="shared" si="7"/>
        <v/>
      </c>
      <c r="C151" s="24" t="str">
        <f t="shared" si="8"/>
        <v/>
      </c>
      <c r="D151" s="28">
        <v>0</v>
      </c>
      <c r="E151" s="24" t="str">
        <f t="shared" si="9"/>
        <v/>
      </c>
      <c r="F151" s="24" t="str">
        <f t="shared" si="10"/>
        <v/>
      </c>
      <c r="G151" s="24" t="str">
        <f t="shared" si="11"/>
        <v/>
      </c>
    </row>
    <row r="152" spans="1:7" x14ac:dyDescent="0.2">
      <c r="A152" s="22" t="str">
        <f t="shared" si="6"/>
        <v/>
      </c>
      <c r="B152" s="23" t="str">
        <f t="shared" si="7"/>
        <v/>
      </c>
      <c r="C152" s="24" t="str">
        <f t="shared" si="8"/>
        <v/>
      </c>
      <c r="D152" s="28">
        <v>0</v>
      </c>
      <c r="E152" s="24" t="str">
        <f t="shared" si="9"/>
        <v/>
      </c>
      <c r="F152" s="24" t="str">
        <f t="shared" si="10"/>
        <v/>
      </c>
      <c r="G152" s="24" t="str">
        <f t="shared" si="11"/>
        <v/>
      </c>
    </row>
    <row r="153" spans="1:7" x14ac:dyDescent="0.2">
      <c r="A153" s="22" t="str">
        <f t="shared" ref="A153:A216" si="12">IF(A152&gt;=nper,"",A152+1)</f>
        <v/>
      </c>
      <c r="B153" s="23" t="str">
        <f t="shared" ref="B153:B216" si="13">IF(A153="","",DATE(YEAR(fpdate),MONTH(fpdate)+(A153-1)*months_per_period,DAY(fpdate)))</f>
        <v/>
      </c>
      <c r="C153" s="24" t="str">
        <f t="shared" ref="C153:C216" si="14">IF(A153="","",IF(OR(A153=nper,payment&gt;ROUND((1+rate)*G152,2)),ROUND((1+rate)*G152,2),payment))</f>
        <v/>
      </c>
      <c r="D153" s="28">
        <v>0</v>
      </c>
      <c r="E153" s="24" t="str">
        <f t="shared" ref="E153:E216" si="15">IF(A153="","",ROUND(rate*G152,2))</f>
        <v/>
      </c>
      <c r="F153" s="24" t="str">
        <f t="shared" ref="F153:F216" si="16">IF(A153="","",C153-E153+D153)</f>
        <v/>
      </c>
      <c r="G153" s="24" t="str">
        <f t="shared" ref="G153:G216" si="17">IF(A153="","",G152-F153)</f>
        <v/>
      </c>
    </row>
    <row r="154" spans="1:7" x14ac:dyDescent="0.2">
      <c r="A154" s="22" t="str">
        <f t="shared" si="12"/>
        <v/>
      </c>
      <c r="B154" s="23" t="str">
        <f t="shared" si="13"/>
        <v/>
      </c>
      <c r="C154" s="24" t="str">
        <f t="shared" si="14"/>
        <v/>
      </c>
      <c r="D154" s="28">
        <v>0</v>
      </c>
      <c r="E154" s="24" t="str">
        <f t="shared" si="15"/>
        <v/>
      </c>
      <c r="F154" s="24" t="str">
        <f t="shared" si="16"/>
        <v/>
      </c>
      <c r="G154" s="24" t="str">
        <f t="shared" si="17"/>
        <v/>
      </c>
    </row>
    <row r="155" spans="1:7" x14ac:dyDescent="0.2">
      <c r="A155" s="22" t="str">
        <f t="shared" si="12"/>
        <v/>
      </c>
      <c r="B155" s="23" t="str">
        <f t="shared" si="13"/>
        <v/>
      </c>
      <c r="C155" s="24" t="str">
        <f t="shared" si="14"/>
        <v/>
      </c>
      <c r="D155" s="28">
        <v>0</v>
      </c>
      <c r="E155" s="24" t="str">
        <f t="shared" si="15"/>
        <v/>
      </c>
      <c r="F155" s="24" t="str">
        <f t="shared" si="16"/>
        <v/>
      </c>
      <c r="G155" s="24" t="str">
        <f t="shared" si="17"/>
        <v/>
      </c>
    </row>
    <row r="156" spans="1:7" x14ac:dyDescent="0.2">
      <c r="A156" s="22" t="str">
        <f t="shared" si="12"/>
        <v/>
      </c>
      <c r="B156" s="23" t="str">
        <f t="shared" si="13"/>
        <v/>
      </c>
      <c r="C156" s="24" t="str">
        <f t="shared" si="14"/>
        <v/>
      </c>
      <c r="D156" s="28">
        <v>0</v>
      </c>
      <c r="E156" s="24" t="str">
        <f t="shared" si="15"/>
        <v/>
      </c>
      <c r="F156" s="24" t="str">
        <f t="shared" si="16"/>
        <v/>
      </c>
      <c r="G156" s="24" t="str">
        <f t="shared" si="17"/>
        <v/>
      </c>
    </row>
    <row r="157" spans="1:7" x14ac:dyDescent="0.2">
      <c r="A157" s="22" t="str">
        <f t="shared" si="12"/>
        <v/>
      </c>
      <c r="B157" s="23" t="str">
        <f t="shared" si="13"/>
        <v/>
      </c>
      <c r="C157" s="24" t="str">
        <f t="shared" si="14"/>
        <v/>
      </c>
      <c r="D157" s="28">
        <v>0</v>
      </c>
      <c r="E157" s="24" t="str">
        <f t="shared" si="15"/>
        <v/>
      </c>
      <c r="F157" s="24" t="str">
        <f t="shared" si="16"/>
        <v/>
      </c>
      <c r="G157" s="24" t="str">
        <f t="shared" si="17"/>
        <v/>
      </c>
    </row>
    <row r="158" spans="1:7" x14ac:dyDescent="0.2">
      <c r="A158" s="22" t="str">
        <f t="shared" si="12"/>
        <v/>
      </c>
      <c r="B158" s="23" t="str">
        <f t="shared" si="13"/>
        <v/>
      </c>
      <c r="C158" s="24" t="str">
        <f t="shared" si="14"/>
        <v/>
      </c>
      <c r="D158" s="28">
        <v>0</v>
      </c>
      <c r="E158" s="24" t="str">
        <f t="shared" si="15"/>
        <v/>
      </c>
      <c r="F158" s="24" t="str">
        <f t="shared" si="16"/>
        <v/>
      </c>
      <c r="G158" s="24" t="str">
        <f t="shared" si="17"/>
        <v/>
      </c>
    </row>
    <row r="159" spans="1:7" x14ac:dyDescent="0.2">
      <c r="A159" s="22" t="str">
        <f t="shared" si="12"/>
        <v/>
      </c>
      <c r="B159" s="23" t="str">
        <f t="shared" si="13"/>
        <v/>
      </c>
      <c r="C159" s="24" t="str">
        <f t="shared" si="14"/>
        <v/>
      </c>
      <c r="D159" s="28">
        <v>0</v>
      </c>
      <c r="E159" s="24" t="str">
        <f t="shared" si="15"/>
        <v/>
      </c>
      <c r="F159" s="24" t="str">
        <f t="shared" si="16"/>
        <v/>
      </c>
      <c r="G159" s="24" t="str">
        <f t="shared" si="17"/>
        <v/>
      </c>
    </row>
    <row r="160" spans="1:7" x14ac:dyDescent="0.2">
      <c r="A160" s="22" t="str">
        <f t="shared" si="12"/>
        <v/>
      </c>
      <c r="B160" s="23" t="str">
        <f t="shared" si="13"/>
        <v/>
      </c>
      <c r="C160" s="24" t="str">
        <f t="shared" si="14"/>
        <v/>
      </c>
      <c r="D160" s="28">
        <v>0</v>
      </c>
      <c r="E160" s="24" t="str">
        <f t="shared" si="15"/>
        <v/>
      </c>
      <c r="F160" s="24" t="str">
        <f t="shared" si="16"/>
        <v/>
      </c>
      <c r="G160" s="24" t="str">
        <f t="shared" si="17"/>
        <v/>
      </c>
    </row>
    <row r="161" spans="1:7" x14ac:dyDescent="0.2">
      <c r="A161" s="22" t="str">
        <f t="shared" si="12"/>
        <v/>
      </c>
      <c r="B161" s="23" t="str">
        <f t="shared" si="13"/>
        <v/>
      </c>
      <c r="C161" s="24" t="str">
        <f t="shared" si="14"/>
        <v/>
      </c>
      <c r="D161" s="28">
        <v>0</v>
      </c>
      <c r="E161" s="24" t="str">
        <f t="shared" si="15"/>
        <v/>
      </c>
      <c r="F161" s="24" t="str">
        <f t="shared" si="16"/>
        <v/>
      </c>
      <c r="G161" s="24" t="str">
        <f t="shared" si="17"/>
        <v/>
      </c>
    </row>
    <row r="162" spans="1:7" x14ac:dyDescent="0.2">
      <c r="A162" s="22" t="str">
        <f t="shared" si="12"/>
        <v/>
      </c>
      <c r="B162" s="23" t="str">
        <f t="shared" si="13"/>
        <v/>
      </c>
      <c r="C162" s="24" t="str">
        <f t="shared" si="14"/>
        <v/>
      </c>
      <c r="D162" s="28">
        <v>0</v>
      </c>
      <c r="E162" s="24" t="str">
        <f t="shared" si="15"/>
        <v/>
      </c>
      <c r="F162" s="24" t="str">
        <f t="shared" si="16"/>
        <v/>
      </c>
      <c r="G162" s="24" t="str">
        <f t="shared" si="17"/>
        <v/>
      </c>
    </row>
    <row r="163" spans="1:7" x14ac:dyDescent="0.2">
      <c r="A163" s="22" t="str">
        <f t="shared" si="12"/>
        <v/>
      </c>
      <c r="B163" s="23" t="str">
        <f t="shared" si="13"/>
        <v/>
      </c>
      <c r="C163" s="24" t="str">
        <f t="shared" si="14"/>
        <v/>
      </c>
      <c r="D163" s="28">
        <v>0</v>
      </c>
      <c r="E163" s="24" t="str">
        <f t="shared" si="15"/>
        <v/>
      </c>
      <c r="F163" s="24" t="str">
        <f t="shared" si="16"/>
        <v/>
      </c>
      <c r="G163" s="24" t="str">
        <f t="shared" si="17"/>
        <v/>
      </c>
    </row>
    <row r="164" spans="1:7" x14ac:dyDescent="0.2">
      <c r="A164" s="22" t="str">
        <f t="shared" si="12"/>
        <v/>
      </c>
      <c r="B164" s="23" t="str">
        <f t="shared" si="13"/>
        <v/>
      </c>
      <c r="C164" s="24" t="str">
        <f t="shared" si="14"/>
        <v/>
      </c>
      <c r="D164" s="28">
        <v>0</v>
      </c>
      <c r="E164" s="24" t="str">
        <f t="shared" si="15"/>
        <v/>
      </c>
      <c r="F164" s="24" t="str">
        <f t="shared" si="16"/>
        <v/>
      </c>
      <c r="G164" s="24" t="str">
        <f t="shared" si="17"/>
        <v/>
      </c>
    </row>
    <row r="165" spans="1:7" x14ac:dyDescent="0.2">
      <c r="A165" s="22" t="str">
        <f t="shared" si="12"/>
        <v/>
      </c>
      <c r="B165" s="23" t="str">
        <f t="shared" si="13"/>
        <v/>
      </c>
      <c r="C165" s="24" t="str">
        <f t="shared" si="14"/>
        <v/>
      </c>
      <c r="D165" s="28">
        <v>0</v>
      </c>
      <c r="E165" s="24" t="str">
        <f t="shared" si="15"/>
        <v/>
      </c>
      <c r="F165" s="24" t="str">
        <f t="shared" si="16"/>
        <v/>
      </c>
      <c r="G165" s="24" t="str">
        <f t="shared" si="17"/>
        <v/>
      </c>
    </row>
    <row r="166" spans="1:7" x14ac:dyDescent="0.2">
      <c r="A166" s="22" t="str">
        <f t="shared" si="12"/>
        <v/>
      </c>
      <c r="B166" s="23" t="str">
        <f t="shared" si="13"/>
        <v/>
      </c>
      <c r="C166" s="24" t="str">
        <f t="shared" si="14"/>
        <v/>
      </c>
      <c r="D166" s="28">
        <v>0</v>
      </c>
      <c r="E166" s="24" t="str">
        <f t="shared" si="15"/>
        <v/>
      </c>
      <c r="F166" s="24" t="str">
        <f t="shared" si="16"/>
        <v/>
      </c>
      <c r="G166" s="24" t="str">
        <f t="shared" si="17"/>
        <v/>
      </c>
    </row>
    <row r="167" spans="1:7" x14ac:dyDescent="0.2">
      <c r="A167" s="22" t="str">
        <f t="shared" si="12"/>
        <v/>
      </c>
      <c r="B167" s="23" t="str">
        <f t="shared" si="13"/>
        <v/>
      </c>
      <c r="C167" s="24" t="str">
        <f t="shared" si="14"/>
        <v/>
      </c>
      <c r="D167" s="28">
        <v>0</v>
      </c>
      <c r="E167" s="24" t="str">
        <f t="shared" si="15"/>
        <v/>
      </c>
      <c r="F167" s="24" t="str">
        <f t="shared" si="16"/>
        <v/>
      </c>
      <c r="G167" s="24" t="str">
        <f t="shared" si="17"/>
        <v/>
      </c>
    </row>
    <row r="168" spans="1:7" x14ac:dyDescent="0.2">
      <c r="A168" s="22" t="str">
        <f t="shared" si="12"/>
        <v/>
      </c>
      <c r="B168" s="23" t="str">
        <f t="shared" si="13"/>
        <v/>
      </c>
      <c r="C168" s="24" t="str">
        <f t="shared" si="14"/>
        <v/>
      </c>
      <c r="D168" s="28">
        <v>0</v>
      </c>
      <c r="E168" s="24" t="str">
        <f t="shared" si="15"/>
        <v/>
      </c>
      <c r="F168" s="24" t="str">
        <f t="shared" si="16"/>
        <v/>
      </c>
      <c r="G168" s="24" t="str">
        <f t="shared" si="17"/>
        <v/>
      </c>
    </row>
    <row r="169" spans="1:7" x14ac:dyDescent="0.2">
      <c r="A169" s="22" t="str">
        <f t="shared" si="12"/>
        <v/>
      </c>
      <c r="B169" s="23" t="str">
        <f t="shared" si="13"/>
        <v/>
      </c>
      <c r="C169" s="24" t="str">
        <f t="shared" si="14"/>
        <v/>
      </c>
      <c r="D169" s="28">
        <v>0</v>
      </c>
      <c r="E169" s="24" t="str">
        <f t="shared" si="15"/>
        <v/>
      </c>
      <c r="F169" s="24" t="str">
        <f t="shared" si="16"/>
        <v/>
      </c>
      <c r="G169" s="24" t="str">
        <f t="shared" si="17"/>
        <v/>
      </c>
    </row>
    <row r="170" spans="1:7" x14ac:dyDescent="0.2">
      <c r="A170" s="22" t="str">
        <f t="shared" si="12"/>
        <v/>
      </c>
      <c r="B170" s="23" t="str">
        <f t="shared" si="13"/>
        <v/>
      </c>
      <c r="C170" s="24" t="str">
        <f t="shared" si="14"/>
        <v/>
      </c>
      <c r="D170" s="28">
        <v>0</v>
      </c>
      <c r="E170" s="24" t="str">
        <f t="shared" si="15"/>
        <v/>
      </c>
      <c r="F170" s="24" t="str">
        <f t="shared" si="16"/>
        <v/>
      </c>
      <c r="G170" s="24" t="str">
        <f t="shared" si="17"/>
        <v/>
      </c>
    </row>
    <row r="171" spans="1:7" x14ac:dyDescent="0.2">
      <c r="A171" s="22" t="str">
        <f t="shared" si="12"/>
        <v/>
      </c>
      <c r="B171" s="23" t="str">
        <f t="shared" si="13"/>
        <v/>
      </c>
      <c r="C171" s="24" t="str">
        <f t="shared" si="14"/>
        <v/>
      </c>
      <c r="D171" s="28">
        <v>0</v>
      </c>
      <c r="E171" s="24" t="str">
        <f t="shared" si="15"/>
        <v/>
      </c>
      <c r="F171" s="24" t="str">
        <f t="shared" si="16"/>
        <v/>
      </c>
      <c r="G171" s="24" t="str">
        <f t="shared" si="17"/>
        <v/>
      </c>
    </row>
    <row r="172" spans="1:7" x14ac:dyDescent="0.2">
      <c r="A172" s="22" t="str">
        <f t="shared" si="12"/>
        <v/>
      </c>
      <c r="B172" s="23" t="str">
        <f t="shared" si="13"/>
        <v/>
      </c>
      <c r="C172" s="24" t="str">
        <f t="shared" si="14"/>
        <v/>
      </c>
      <c r="D172" s="28">
        <v>0</v>
      </c>
      <c r="E172" s="24" t="str">
        <f t="shared" si="15"/>
        <v/>
      </c>
      <c r="F172" s="24" t="str">
        <f t="shared" si="16"/>
        <v/>
      </c>
      <c r="G172" s="24" t="str">
        <f t="shared" si="17"/>
        <v/>
      </c>
    </row>
    <row r="173" spans="1:7" x14ac:dyDescent="0.2">
      <c r="A173" s="22" t="str">
        <f t="shared" si="12"/>
        <v/>
      </c>
      <c r="B173" s="23" t="str">
        <f t="shared" si="13"/>
        <v/>
      </c>
      <c r="C173" s="24" t="str">
        <f t="shared" si="14"/>
        <v/>
      </c>
      <c r="D173" s="28">
        <v>0</v>
      </c>
      <c r="E173" s="24" t="str">
        <f t="shared" si="15"/>
        <v/>
      </c>
      <c r="F173" s="24" t="str">
        <f t="shared" si="16"/>
        <v/>
      </c>
      <c r="G173" s="24" t="str">
        <f t="shared" si="17"/>
        <v/>
      </c>
    </row>
    <row r="174" spans="1:7" x14ac:dyDescent="0.2">
      <c r="A174" s="22" t="str">
        <f t="shared" si="12"/>
        <v/>
      </c>
      <c r="B174" s="23" t="str">
        <f t="shared" si="13"/>
        <v/>
      </c>
      <c r="C174" s="24" t="str">
        <f t="shared" si="14"/>
        <v/>
      </c>
      <c r="D174" s="28">
        <v>0</v>
      </c>
      <c r="E174" s="24" t="str">
        <f t="shared" si="15"/>
        <v/>
      </c>
      <c r="F174" s="24" t="str">
        <f t="shared" si="16"/>
        <v/>
      </c>
      <c r="G174" s="24" t="str">
        <f t="shared" si="17"/>
        <v/>
      </c>
    </row>
    <row r="175" spans="1:7" x14ac:dyDescent="0.2">
      <c r="A175" s="22" t="str">
        <f t="shared" si="12"/>
        <v/>
      </c>
      <c r="B175" s="23" t="str">
        <f t="shared" si="13"/>
        <v/>
      </c>
      <c r="C175" s="24" t="str">
        <f t="shared" si="14"/>
        <v/>
      </c>
      <c r="D175" s="28">
        <v>0</v>
      </c>
      <c r="E175" s="24" t="str">
        <f t="shared" si="15"/>
        <v/>
      </c>
      <c r="F175" s="24" t="str">
        <f t="shared" si="16"/>
        <v/>
      </c>
      <c r="G175" s="24" t="str">
        <f t="shared" si="17"/>
        <v/>
      </c>
    </row>
    <row r="176" spans="1:7" x14ac:dyDescent="0.2">
      <c r="A176" s="22" t="str">
        <f t="shared" si="12"/>
        <v/>
      </c>
      <c r="B176" s="23" t="str">
        <f t="shared" si="13"/>
        <v/>
      </c>
      <c r="C176" s="24" t="str">
        <f t="shared" si="14"/>
        <v/>
      </c>
      <c r="D176" s="28">
        <v>0</v>
      </c>
      <c r="E176" s="24" t="str">
        <f t="shared" si="15"/>
        <v/>
      </c>
      <c r="F176" s="24" t="str">
        <f t="shared" si="16"/>
        <v/>
      </c>
      <c r="G176" s="24" t="str">
        <f t="shared" si="17"/>
        <v/>
      </c>
    </row>
    <row r="177" spans="1:7" x14ac:dyDescent="0.2">
      <c r="A177" s="22" t="str">
        <f t="shared" si="12"/>
        <v/>
      </c>
      <c r="B177" s="23" t="str">
        <f t="shared" si="13"/>
        <v/>
      </c>
      <c r="C177" s="24" t="str">
        <f t="shared" si="14"/>
        <v/>
      </c>
      <c r="D177" s="28">
        <v>0</v>
      </c>
      <c r="E177" s="24" t="str">
        <f t="shared" si="15"/>
        <v/>
      </c>
      <c r="F177" s="24" t="str">
        <f t="shared" si="16"/>
        <v/>
      </c>
      <c r="G177" s="24" t="str">
        <f t="shared" si="17"/>
        <v/>
      </c>
    </row>
    <row r="178" spans="1:7" x14ac:dyDescent="0.2">
      <c r="A178" s="22" t="str">
        <f t="shared" si="12"/>
        <v/>
      </c>
      <c r="B178" s="23" t="str">
        <f t="shared" si="13"/>
        <v/>
      </c>
      <c r="C178" s="24" t="str">
        <f t="shared" si="14"/>
        <v/>
      </c>
      <c r="D178" s="28">
        <v>0</v>
      </c>
      <c r="E178" s="24" t="str">
        <f t="shared" si="15"/>
        <v/>
      </c>
      <c r="F178" s="24" t="str">
        <f t="shared" si="16"/>
        <v/>
      </c>
      <c r="G178" s="24" t="str">
        <f t="shared" si="17"/>
        <v/>
      </c>
    </row>
    <row r="179" spans="1:7" x14ac:dyDescent="0.2">
      <c r="A179" s="22" t="str">
        <f t="shared" si="12"/>
        <v/>
      </c>
      <c r="B179" s="23" t="str">
        <f t="shared" si="13"/>
        <v/>
      </c>
      <c r="C179" s="24" t="str">
        <f t="shared" si="14"/>
        <v/>
      </c>
      <c r="D179" s="28">
        <v>0</v>
      </c>
      <c r="E179" s="24" t="str">
        <f t="shared" si="15"/>
        <v/>
      </c>
      <c r="F179" s="24" t="str">
        <f t="shared" si="16"/>
        <v/>
      </c>
      <c r="G179" s="24" t="str">
        <f t="shared" si="17"/>
        <v/>
      </c>
    </row>
    <row r="180" spans="1:7" x14ac:dyDescent="0.2">
      <c r="A180" s="22" t="str">
        <f t="shared" si="12"/>
        <v/>
      </c>
      <c r="B180" s="23" t="str">
        <f t="shared" si="13"/>
        <v/>
      </c>
      <c r="C180" s="24" t="str">
        <f t="shared" si="14"/>
        <v/>
      </c>
      <c r="D180" s="28">
        <v>0</v>
      </c>
      <c r="E180" s="24" t="str">
        <f t="shared" si="15"/>
        <v/>
      </c>
      <c r="F180" s="24" t="str">
        <f t="shared" si="16"/>
        <v/>
      </c>
      <c r="G180" s="24" t="str">
        <f t="shared" si="17"/>
        <v/>
      </c>
    </row>
    <row r="181" spans="1:7" x14ac:dyDescent="0.2">
      <c r="A181" s="22" t="str">
        <f t="shared" si="12"/>
        <v/>
      </c>
      <c r="B181" s="23" t="str">
        <f t="shared" si="13"/>
        <v/>
      </c>
      <c r="C181" s="24" t="str">
        <f t="shared" si="14"/>
        <v/>
      </c>
      <c r="D181" s="28">
        <v>0</v>
      </c>
      <c r="E181" s="24" t="str">
        <f t="shared" si="15"/>
        <v/>
      </c>
      <c r="F181" s="24" t="str">
        <f t="shared" si="16"/>
        <v/>
      </c>
      <c r="G181" s="24" t="str">
        <f t="shared" si="17"/>
        <v/>
      </c>
    </row>
    <row r="182" spans="1:7" x14ac:dyDescent="0.2">
      <c r="A182" s="22" t="str">
        <f t="shared" si="12"/>
        <v/>
      </c>
      <c r="B182" s="23" t="str">
        <f t="shared" si="13"/>
        <v/>
      </c>
      <c r="C182" s="24" t="str">
        <f t="shared" si="14"/>
        <v/>
      </c>
      <c r="D182" s="28">
        <v>0</v>
      </c>
      <c r="E182" s="24" t="str">
        <f t="shared" si="15"/>
        <v/>
      </c>
      <c r="F182" s="24" t="str">
        <f t="shared" si="16"/>
        <v/>
      </c>
      <c r="G182" s="24" t="str">
        <f t="shared" si="17"/>
        <v/>
      </c>
    </row>
    <row r="183" spans="1:7" x14ac:dyDescent="0.2">
      <c r="A183" s="22" t="str">
        <f t="shared" si="12"/>
        <v/>
      </c>
      <c r="B183" s="23" t="str">
        <f t="shared" si="13"/>
        <v/>
      </c>
      <c r="C183" s="24" t="str">
        <f t="shared" si="14"/>
        <v/>
      </c>
      <c r="D183" s="28">
        <v>0</v>
      </c>
      <c r="E183" s="24" t="str">
        <f t="shared" si="15"/>
        <v/>
      </c>
      <c r="F183" s="24" t="str">
        <f t="shared" si="16"/>
        <v/>
      </c>
      <c r="G183" s="24" t="str">
        <f t="shared" si="17"/>
        <v/>
      </c>
    </row>
    <row r="184" spans="1:7" x14ac:dyDescent="0.2">
      <c r="A184" s="22" t="str">
        <f t="shared" si="12"/>
        <v/>
      </c>
      <c r="B184" s="23" t="str">
        <f t="shared" si="13"/>
        <v/>
      </c>
      <c r="C184" s="24" t="str">
        <f t="shared" si="14"/>
        <v/>
      </c>
      <c r="D184" s="28">
        <v>0</v>
      </c>
      <c r="E184" s="24" t="str">
        <f t="shared" si="15"/>
        <v/>
      </c>
      <c r="F184" s="24" t="str">
        <f t="shared" si="16"/>
        <v/>
      </c>
      <c r="G184" s="24" t="str">
        <f t="shared" si="17"/>
        <v/>
      </c>
    </row>
    <row r="185" spans="1:7" x14ac:dyDescent="0.2">
      <c r="A185" s="22" t="str">
        <f t="shared" si="12"/>
        <v/>
      </c>
      <c r="B185" s="23" t="str">
        <f t="shared" si="13"/>
        <v/>
      </c>
      <c r="C185" s="24" t="str">
        <f t="shared" si="14"/>
        <v/>
      </c>
      <c r="D185" s="28">
        <v>0</v>
      </c>
      <c r="E185" s="24" t="str">
        <f t="shared" si="15"/>
        <v/>
      </c>
      <c r="F185" s="24" t="str">
        <f t="shared" si="16"/>
        <v/>
      </c>
      <c r="G185" s="24" t="str">
        <f t="shared" si="17"/>
        <v/>
      </c>
    </row>
    <row r="186" spans="1:7" x14ac:dyDescent="0.2">
      <c r="A186" s="22" t="str">
        <f t="shared" si="12"/>
        <v/>
      </c>
      <c r="B186" s="23" t="str">
        <f t="shared" si="13"/>
        <v/>
      </c>
      <c r="C186" s="24" t="str">
        <f t="shared" si="14"/>
        <v/>
      </c>
      <c r="D186" s="28">
        <v>0</v>
      </c>
      <c r="E186" s="24" t="str">
        <f t="shared" si="15"/>
        <v/>
      </c>
      <c r="F186" s="24" t="str">
        <f t="shared" si="16"/>
        <v/>
      </c>
      <c r="G186" s="24" t="str">
        <f t="shared" si="17"/>
        <v/>
      </c>
    </row>
    <row r="187" spans="1:7" x14ac:dyDescent="0.2">
      <c r="A187" s="22" t="str">
        <f t="shared" si="12"/>
        <v/>
      </c>
      <c r="B187" s="23" t="str">
        <f t="shared" si="13"/>
        <v/>
      </c>
      <c r="C187" s="24" t="str">
        <f t="shared" si="14"/>
        <v/>
      </c>
      <c r="D187" s="28">
        <v>0</v>
      </c>
      <c r="E187" s="24" t="str">
        <f t="shared" si="15"/>
        <v/>
      </c>
      <c r="F187" s="24" t="str">
        <f t="shared" si="16"/>
        <v/>
      </c>
      <c r="G187" s="24" t="str">
        <f t="shared" si="17"/>
        <v/>
      </c>
    </row>
    <row r="188" spans="1:7" x14ac:dyDescent="0.2">
      <c r="A188" s="22" t="str">
        <f t="shared" si="12"/>
        <v/>
      </c>
      <c r="B188" s="23" t="str">
        <f t="shared" si="13"/>
        <v/>
      </c>
      <c r="C188" s="24" t="str">
        <f t="shared" si="14"/>
        <v/>
      </c>
      <c r="D188" s="28">
        <v>0</v>
      </c>
      <c r="E188" s="24" t="str">
        <f t="shared" si="15"/>
        <v/>
      </c>
      <c r="F188" s="24" t="str">
        <f t="shared" si="16"/>
        <v/>
      </c>
      <c r="G188" s="24" t="str">
        <f t="shared" si="17"/>
        <v/>
      </c>
    </row>
    <row r="189" spans="1:7" x14ac:dyDescent="0.2">
      <c r="A189" s="22" t="str">
        <f t="shared" si="12"/>
        <v/>
      </c>
      <c r="B189" s="23" t="str">
        <f t="shared" si="13"/>
        <v/>
      </c>
      <c r="C189" s="24" t="str">
        <f t="shared" si="14"/>
        <v/>
      </c>
      <c r="D189" s="28">
        <v>0</v>
      </c>
      <c r="E189" s="24" t="str">
        <f t="shared" si="15"/>
        <v/>
      </c>
      <c r="F189" s="24" t="str">
        <f t="shared" si="16"/>
        <v/>
      </c>
      <c r="G189" s="24" t="str">
        <f t="shared" si="17"/>
        <v/>
      </c>
    </row>
    <row r="190" spans="1:7" x14ac:dyDescent="0.2">
      <c r="A190" s="22" t="str">
        <f t="shared" si="12"/>
        <v/>
      </c>
      <c r="B190" s="23" t="str">
        <f t="shared" si="13"/>
        <v/>
      </c>
      <c r="C190" s="24" t="str">
        <f t="shared" si="14"/>
        <v/>
      </c>
      <c r="D190" s="28">
        <v>0</v>
      </c>
      <c r="E190" s="24" t="str">
        <f t="shared" si="15"/>
        <v/>
      </c>
      <c r="F190" s="24" t="str">
        <f t="shared" si="16"/>
        <v/>
      </c>
      <c r="G190" s="24" t="str">
        <f t="shared" si="17"/>
        <v/>
      </c>
    </row>
    <row r="191" spans="1:7" x14ac:dyDescent="0.2">
      <c r="A191" s="22" t="str">
        <f t="shared" si="12"/>
        <v/>
      </c>
      <c r="B191" s="23" t="str">
        <f t="shared" si="13"/>
        <v/>
      </c>
      <c r="C191" s="24" t="str">
        <f t="shared" si="14"/>
        <v/>
      </c>
      <c r="D191" s="28">
        <v>0</v>
      </c>
      <c r="E191" s="24" t="str">
        <f t="shared" si="15"/>
        <v/>
      </c>
      <c r="F191" s="24" t="str">
        <f t="shared" si="16"/>
        <v/>
      </c>
      <c r="G191" s="24" t="str">
        <f t="shared" si="17"/>
        <v/>
      </c>
    </row>
    <row r="192" spans="1:7" x14ac:dyDescent="0.2">
      <c r="A192" s="22" t="str">
        <f t="shared" si="12"/>
        <v/>
      </c>
      <c r="B192" s="23" t="str">
        <f t="shared" si="13"/>
        <v/>
      </c>
      <c r="C192" s="24" t="str">
        <f t="shared" si="14"/>
        <v/>
      </c>
      <c r="D192" s="28">
        <v>0</v>
      </c>
      <c r="E192" s="24" t="str">
        <f t="shared" si="15"/>
        <v/>
      </c>
      <c r="F192" s="24" t="str">
        <f t="shared" si="16"/>
        <v/>
      </c>
      <c r="G192" s="24" t="str">
        <f t="shared" si="17"/>
        <v/>
      </c>
    </row>
    <row r="193" spans="1:7" x14ac:dyDescent="0.2">
      <c r="A193" s="22" t="str">
        <f t="shared" si="12"/>
        <v/>
      </c>
      <c r="B193" s="23" t="str">
        <f t="shared" si="13"/>
        <v/>
      </c>
      <c r="C193" s="24" t="str">
        <f t="shared" si="14"/>
        <v/>
      </c>
      <c r="D193" s="28">
        <v>0</v>
      </c>
      <c r="E193" s="24" t="str">
        <f t="shared" si="15"/>
        <v/>
      </c>
      <c r="F193" s="24" t="str">
        <f t="shared" si="16"/>
        <v/>
      </c>
      <c r="G193" s="24" t="str">
        <f t="shared" si="17"/>
        <v/>
      </c>
    </row>
    <row r="194" spans="1:7" x14ac:dyDescent="0.2">
      <c r="A194" s="22" t="str">
        <f t="shared" si="12"/>
        <v/>
      </c>
      <c r="B194" s="23" t="str">
        <f t="shared" si="13"/>
        <v/>
      </c>
      <c r="C194" s="24" t="str">
        <f t="shared" si="14"/>
        <v/>
      </c>
      <c r="D194" s="28">
        <v>0</v>
      </c>
      <c r="E194" s="24" t="str">
        <f t="shared" si="15"/>
        <v/>
      </c>
      <c r="F194" s="24" t="str">
        <f t="shared" si="16"/>
        <v/>
      </c>
      <c r="G194" s="24" t="str">
        <f t="shared" si="17"/>
        <v/>
      </c>
    </row>
    <row r="195" spans="1:7" x14ac:dyDescent="0.2">
      <c r="A195" s="22" t="str">
        <f t="shared" si="12"/>
        <v/>
      </c>
      <c r="B195" s="23" t="str">
        <f t="shared" si="13"/>
        <v/>
      </c>
      <c r="C195" s="24" t="str">
        <f t="shared" si="14"/>
        <v/>
      </c>
      <c r="D195" s="28">
        <v>0</v>
      </c>
      <c r="E195" s="24" t="str">
        <f t="shared" si="15"/>
        <v/>
      </c>
      <c r="F195" s="24" t="str">
        <f t="shared" si="16"/>
        <v/>
      </c>
      <c r="G195" s="24" t="str">
        <f t="shared" si="17"/>
        <v/>
      </c>
    </row>
    <row r="196" spans="1:7" x14ac:dyDescent="0.2">
      <c r="A196" s="22" t="str">
        <f t="shared" si="12"/>
        <v/>
      </c>
      <c r="B196" s="23" t="str">
        <f t="shared" si="13"/>
        <v/>
      </c>
      <c r="C196" s="24" t="str">
        <f t="shared" si="14"/>
        <v/>
      </c>
      <c r="D196" s="28">
        <v>0</v>
      </c>
      <c r="E196" s="24" t="str">
        <f t="shared" si="15"/>
        <v/>
      </c>
      <c r="F196" s="24" t="str">
        <f t="shared" si="16"/>
        <v/>
      </c>
      <c r="G196" s="24" t="str">
        <f t="shared" si="17"/>
        <v/>
      </c>
    </row>
    <row r="197" spans="1:7" x14ac:dyDescent="0.2">
      <c r="A197" s="22" t="str">
        <f t="shared" si="12"/>
        <v/>
      </c>
      <c r="B197" s="23" t="str">
        <f t="shared" si="13"/>
        <v/>
      </c>
      <c r="C197" s="24" t="str">
        <f t="shared" si="14"/>
        <v/>
      </c>
      <c r="D197" s="28">
        <v>0</v>
      </c>
      <c r="E197" s="24" t="str">
        <f t="shared" si="15"/>
        <v/>
      </c>
      <c r="F197" s="24" t="str">
        <f t="shared" si="16"/>
        <v/>
      </c>
      <c r="G197" s="24" t="str">
        <f t="shared" si="17"/>
        <v/>
      </c>
    </row>
    <row r="198" spans="1:7" x14ac:dyDescent="0.2">
      <c r="A198" s="22" t="str">
        <f t="shared" si="12"/>
        <v/>
      </c>
      <c r="B198" s="23" t="str">
        <f t="shared" si="13"/>
        <v/>
      </c>
      <c r="C198" s="24" t="str">
        <f t="shared" si="14"/>
        <v/>
      </c>
      <c r="D198" s="28">
        <v>0</v>
      </c>
      <c r="E198" s="24" t="str">
        <f t="shared" si="15"/>
        <v/>
      </c>
      <c r="F198" s="24" t="str">
        <f t="shared" si="16"/>
        <v/>
      </c>
      <c r="G198" s="24" t="str">
        <f t="shared" si="17"/>
        <v/>
      </c>
    </row>
    <row r="199" spans="1:7" x14ac:dyDescent="0.2">
      <c r="A199" s="22" t="str">
        <f t="shared" si="12"/>
        <v/>
      </c>
      <c r="B199" s="23" t="str">
        <f t="shared" si="13"/>
        <v/>
      </c>
      <c r="C199" s="24" t="str">
        <f t="shared" si="14"/>
        <v/>
      </c>
      <c r="D199" s="28">
        <v>0</v>
      </c>
      <c r="E199" s="24" t="str">
        <f t="shared" si="15"/>
        <v/>
      </c>
      <c r="F199" s="24" t="str">
        <f t="shared" si="16"/>
        <v/>
      </c>
      <c r="G199" s="24" t="str">
        <f t="shared" si="17"/>
        <v/>
      </c>
    </row>
    <row r="200" spans="1:7" x14ac:dyDescent="0.2">
      <c r="A200" s="22" t="str">
        <f t="shared" si="12"/>
        <v/>
      </c>
      <c r="B200" s="23" t="str">
        <f t="shared" si="13"/>
        <v/>
      </c>
      <c r="C200" s="24" t="str">
        <f t="shared" si="14"/>
        <v/>
      </c>
      <c r="D200" s="28">
        <v>0</v>
      </c>
      <c r="E200" s="24" t="str">
        <f t="shared" si="15"/>
        <v/>
      </c>
      <c r="F200" s="24" t="str">
        <f t="shared" si="16"/>
        <v/>
      </c>
      <c r="G200" s="24" t="str">
        <f t="shared" si="17"/>
        <v/>
      </c>
    </row>
    <row r="201" spans="1:7" x14ac:dyDescent="0.2">
      <c r="A201" s="22" t="str">
        <f t="shared" si="12"/>
        <v/>
      </c>
      <c r="B201" s="23" t="str">
        <f t="shared" si="13"/>
        <v/>
      </c>
      <c r="C201" s="24" t="str">
        <f t="shared" si="14"/>
        <v/>
      </c>
      <c r="D201" s="28">
        <v>0</v>
      </c>
      <c r="E201" s="24" t="str">
        <f t="shared" si="15"/>
        <v/>
      </c>
      <c r="F201" s="24" t="str">
        <f t="shared" si="16"/>
        <v/>
      </c>
      <c r="G201" s="24" t="str">
        <f t="shared" si="17"/>
        <v/>
      </c>
    </row>
    <row r="202" spans="1:7" x14ac:dyDescent="0.2">
      <c r="A202" s="22" t="str">
        <f t="shared" si="12"/>
        <v/>
      </c>
      <c r="B202" s="23" t="str">
        <f t="shared" si="13"/>
        <v/>
      </c>
      <c r="C202" s="24" t="str">
        <f t="shared" si="14"/>
        <v/>
      </c>
      <c r="D202" s="28">
        <v>0</v>
      </c>
      <c r="E202" s="24" t="str">
        <f t="shared" si="15"/>
        <v/>
      </c>
      <c r="F202" s="24" t="str">
        <f t="shared" si="16"/>
        <v/>
      </c>
      <c r="G202" s="24" t="str">
        <f t="shared" si="17"/>
        <v/>
      </c>
    </row>
    <row r="203" spans="1:7" x14ac:dyDescent="0.2">
      <c r="A203" s="22" t="str">
        <f t="shared" si="12"/>
        <v/>
      </c>
      <c r="B203" s="23" t="str">
        <f t="shared" si="13"/>
        <v/>
      </c>
      <c r="C203" s="24" t="str">
        <f t="shared" si="14"/>
        <v/>
      </c>
      <c r="D203" s="28">
        <v>0</v>
      </c>
      <c r="E203" s="24" t="str">
        <f t="shared" si="15"/>
        <v/>
      </c>
      <c r="F203" s="24" t="str">
        <f t="shared" si="16"/>
        <v/>
      </c>
      <c r="G203" s="24" t="str">
        <f t="shared" si="17"/>
        <v/>
      </c>
    </row>
    <row r="204" spans="1:7" x14ac:dyDescent="0.2">
      <c r="A204" s="22" t="str">
        <f t="shared" si="12"/>
        <v/>
      </c>
      <c r="B204" s="23" t="str">
        <f t="shared" si="13"/>
        <v/>
      </c>
      <c r="C204" s="24" t="str">
        <f t="shared" si="14"/>
        <v/>
      </c>
      <c r="D204" s="28">
        <v>0</v>
      </c>
      <c r="E204" s="24" t="str">
        <f t="shared" si="15"/>
        <v/>
      </c>
      <c r="F204" s="24" t="str">
        <f t="shared" si="16"/>
        <v/>
      </c>
      <c r="G204" s="24" t="str">
        <f t="shared" si="17"/>
        <v/>
      </c>
    </row>
    <row r="205" spans="1:7" x14ac:dyDescent="0.2">
      <c r="A205" s="22" t="str">
        <f t="shared" si="12"/>
        <v/>
      </c>
      <c r="B205" s="23" t="str">
        <f t="shared" si="13"/>
        <v/>
      </c>
      <c r="C205" s="24" t="str">
        <f t="shared" si="14"/>
        <v/>
      </c>
      <c r="D205" s="28">
        <v>0</v>
      </c>
      <c r="E205" s="24" t="str">
        <f t="shared" si="15"/>
        <v/>
      </c>
      <c r="F205" s="24" t="str">
        <f t="shared" si="16"/>
        <v/>
      </c>
      <c r="G205" s="24" t="str">
        <f t="shared" si="17"/>
        <v/>
      </c>
    </row>
    <row r="206" spans="1:7" x14ac:dyDescent="0.2">
      <c r="A206" s="22" t="str">
        <f t="shared" si="12"/>
        <v/>
      </c>
      <c r="B206" s="23" t="str">
        <f t="shared" si="13"/>
        <v/>
      </c>
      <c r="C206" s="24" t="str">
        <f t="shared" si="14"/>
        <v/>
      </c>
      <c r="D206" s="28">
        <v>0</v>
      </c>
      <c r="E206" s="24" t="str">
        <f t="shared" si="15"/>
        <v/>
      </c>
      <c r="F206" s="24" t="str">
        <f t="shared" si="16"/>
        <v/>
      </c>
      <c r="G206" s="24" t="str">
        <f t="shared" si="17"/>
        <v/>
      </c>
    </row>
    <row r="207" spans="1:7" x14ac:dyDescent="0.2">
      <c r="A207" s="22" t="str">
        <f t="shared" si="12"/>
        <v/>
      </c>
      <c r="B207" s="23" t="str">
        <f t="shared" si="13"/>
        <v/>
      </c>
      <c r="C207" s="24" t="str">
        <f t="shared" si="14"/>
        <v/>
      </c>
      <c r="D207" s="28">
        <v>0</v>
      </c>
      <c r="E207" s="24" t="str">
        <f t="shared" si="15"/>
        <v/>
      </c>
      <c r="F207" s="24" t="str">
        <f t="shared" si="16"/>
        <v/>
      </c>
      <c r="G207" s="24" t="str">
        <f t="shared" si="17"/>
        <v/>
      </c>
    </row>
    <row r="208" spans="1:7" x14ac:dyDescent="0.2">
      <c r="A208" s="22" t="str">
        <f t="shared" si="12"/>
        <v/>
      </c>
      <c r="B208" s="23" t="str">
        <f t="shared" si="13"/>
        <v/>
      </c>
      <c r="C208" s="24" t="str">
        <f t="shared" si="14"/>
        <v/>
      </c>
      <c r="D208" s="28">
        <v>0</v>
      </c>
      <c r="E208" s="24" t="str">
        <f t="shared" si="15"/>
        <v/>
      </c>
      <c r="F208" s="24" t="str">
        <f t="shared" si="16"/>
        <v/>
      </c>
      <c r="G208" s="24" t="str">
        <f t="shared" si="17"/>
        <v/>
      </c>
    </row>
    <row r="209" spans="1:7" x14ac:dyDescent="0.2">
      <c r="A209" s="22" t="str">
        <f t="shared" si="12"/>
        <v/>
      </c>
      <c r="B209" s="23" t="str">
        <f t="shared" si="13"/>
        <v/>
      </c>
      <c r="C209" s="24" t="str">
        <f t="shared" si="14"/>
        <v/>
      </c>
      <c r="D209" s="28">
        <v>0</v>
      </c>
      <c r="E209" s="24" t="str">
        <f t="shared" si="15"/>
        <v/>
      </c>
      <c r="F209" s="24" t="str">
        <f t="shared" si="16"/>
        <v/>
      </c>
      <c r="G209" s="24" t="str">
        <f t="shared" si="17"/>
        <v/>
      </c>
    </row>
    <row r="210" spans="1:7" x14ac:dyDescent="0.2">
      <c r="A210" s="22" t="str">
        <f t="shared" si="12"/>
        <v/>
      </c>
      <c r="B210" s="23" t="str">
        <f t="shared" si="13"/>
        <v/>
      </c>
      <c r="C210" s="24" t="str">
        <f t="shared" si="14"/>
        <v/>
      </c>
      <c r="D210" s="28">
        <v>0</v>
      </c>
      <c r="E210" s="24" t="str">
        <f t="shared" si="15"/>
        <v/>
      </c>
      <c r="F210" s="24" t="str">
        <f t="shared" si="16"/>
        <v/>
      </c>
      <c r="G210" s="24" t="str">
        <f t="shared" si="17"/>
        <v/>
      </c>
    </row>
    <row r="211" spans="1:7" x14ac:dyDescent="0.2">
      <c r="A211" s="22" t="str">
        <f t="shared" si="12"/>
        <v/>
      </c>
      <c r="B211" s="23" t="str">
        <f t="shared" si="13"/>
        <v/>
      </c>
      <c r="C211" s="24" t="str">
        <f t="shared" si="14"/>
        <v/>
      </c>
      <c r="D211" s="28">
        <v>0</v>
      </c>
      <c r="E211" s="24" t="str">
        <f t="shared" si="15"/>
        <v/>
      </c>
      <c r="F211" s="24" t="str">
        <f t="shared" si="16"/>
        <v/>
      </c>
      <c r="G211" s="24" t="str">
        <f t="shared" si="17"/>
        <v/>
      </c>
    </row>
    <row r="212" spans="1:7" x14ac:dyDescent="0.2">
      <c r="A212" s="22" t="str">
        <f t="shared" si="12"/>
        <v/>
      </c>
      <c r="B212" s="23" t="str">
        <f t="shared" si="13"/>
        <v/>
      </c>
      <c r="C212" s="24" t="str">
        <f t="shared" si="14"/>
        <v/>
      </c>
      <c r="D212" s="28">
        <v>0</v>
      </c>
      <c r="E212" s="24" t="str">
        <f t="shared" si="15"/>
        <v/>
      </c>
      <c r="F212" s="24" t="str">
        <f t="shared" si="16"/>
        <v/>
      </c>
      <c r="G212" s="24" t="str">
        <f t="shared" si="17"/>
        <v/>
      </c>
    </row>
    <row r="213" spans="1:7" x14ac:dyDescent="0.2">
      <c r="A213" s="22" t="str">
        <f t="shared" si="12"/>
        <v/>
      </c>
      <c r="B213" s="23" t="str">
        <f t="shared" si="13"/>
        <v/>
      </c>
      <c r="C213" s="24" t="str">
        <f t="shared" si="14"/>
        <v/>
      </c>
      <c r="D213" s="28">
        <v>0</v>
      </c>
      <c r="E213" s="24" t="str">
        <f t="shared" si="15"/>
        <v/>
      </c>
      <c r="F213" s="24" t="str">
        <f t="shared" si="16"/>
        <v/>
      </c>
      <c r="G213" s="24" t="str">
        <f t="shared" si="17"/>
        <v/>
      </c>
    </row>
    <row r="214" spans="1:7" x14ac:dyDescent="0.2">
      <c r="A214" s="22" t="str">
        <f t="shared" si="12"/>
        <v/>
      </c>
      <c r="B214" s="23" t="str">
        <f t="shared" si="13"/>
        <v/>
      </c>
      <c r="C214" s="24" t="str">
        <f t="shared" si="14"/>
        <v/>
      </c>
      <c r="D214" s="28">
        <v>0</v>
      </c>
      <c r="E214" s="24" t="str">
        <f t="shared" si="15"/>
        <v/>
      </c>
      <c r="F214" s="24" t="str">
        <f t="shared" si="16"/>
        <v/>
      </c>
      <c r="G214" s="24" t="str">
        <f t="shared" si="17"/>
        <v/>
      </c>
    </row>
    <row r="215" spans="1:7" x14ac:dyDescent="0.2">
      <c r="A215" s="22" t="str">
        <f t="shared" si="12"/>
        <v/>
      </c>
      <c r="B215" s="23" t="str">
        <f t="shared" si="13"/>
        <v/>
      </c>
      <c r="C215" s="24" t="str">
        <f t="shared" si="14"/>
        <v/>
      </c>
      <c r="D215" s="28">
        <v>0</v>
      </c>
      <c r="E215" s="24" t="str">
        <f t="shared" si="15"/>
        <v/>
      </c>
      <c r="F215" s="24" t="str">
        <f t="shared" si="16"/>
        <v/>
      </c>
      <c r="G215" s="24" t="str">
        <f t="shared" si="17"/>
        <v/>
      </c>
    </row>
    <row r="216" spans="1:7" x14ac:dyDescent="0.2">
      <c r="A216" s="22" t="str">
        <f t="shared" si="12"/>
        <v/>
      </c>
      <c r="B216" s="23" t="str">
        <f t="shared" si="13"/>
        <v/>
      </c>
      <c r="C216" s="24" t="str">
        <f t="shared" si="14"/>
        <v/>
      </c>
      <c r="D216" s="28">
        <v>0</v>
      </c>
      <c r="E216" s="24" t="str">
        <f t="shared" si="15"/>
        <v/>
      </c>
      <c r="F216" s="24" t="str">
        <f t="shared" si="16"/>
        <v/>
      </c>
      <c r="G216" s="24" t="str">
        <f t="shared" si="17"/>
        <v/>
      </c>
    </row>
    <row r="217" spans="1:7" x14ac:dyDescent="0.2">
      <c r="A217" s="22" t="str">
        <f t="shared" ref="A217:A280" si="18">IF(A216&gt;=nper,"",A216+1)</f>
        <v/>
      </c>
      <c r="B217" s="23" t="str">
        <f t="shared" ref="B217:B280" si="19">IF(A217="","",DATE(YEAR(fpdate),MONTH(fpdate)+(A217-1)*months_per_period,DAY(fpdate)))</f>
        <v/>
      </c>
      <c r="C217" s="24" t="str">
        <f t="shared" ref="C217:C280" si="20">IF(A217="","",IF(OR(A217=nper,payment&gt;ROUND((1+rate)*G216,2)),ROUND((1+rate)*G216,2),payment))</f>
        <v/>
      </c>
      <c r="D217" s="28">
        <v>0</v>
      </c>
      <c r="E217" s="24" t="str">
        <f t="shared" ref="E217:E280" si="21">IF(A217="","",ROUND(rate*G216,2))</f>
        <v/>
      </c>
      <c r="F217" s="24" t="str">
        <f t="shared" ref="F217:F280" si="22">IF(A217="","",C217-E217+D217)</f>
        <v/>
      </c>
      <c r="G217" s="24" t="str">
        <f t="shared" ref="G217:G280" si="23">IF(A217="","",G216-F217)</f>
        <v/>
      </c>
    </row>
    <row r="218" spans="1:7" x14ac:dyDescent="0.2">
      <c r="A218" s="22" t="str">
        <f t="shared" si="18"/>
        <v/>
      </c>
      <c r="B218" s="23" t="str">
        <f t="shared" si="19"/>
        <v/>
      </c>
      <c r="C218" s="24" t="str">
        <f t="shared" si="20"/>
        <v/>
      </c>
      <c r="D218" s="28">
        <v>0</v>
      </c>
      <c r="E218" s="24" t="str">
        <f t="shared" si="21"/>
        <v/>
      </c>
      <c r="F218" s="24" t="str">
        <f t="shared" si="22"/>
        <v/>
      </c>
      <c r="G218" s="24" t="str">
        <f t="shared" si="23"/>
        <v/>
      </c>
    </row>
    <row r="219" spans="1:7" x14ac:dyDescent="0.2">
      <c r="A219" s="22" t="str">
        <f t="shared" si="18"/>
        <v/>
      </c>
      <c r="B219" s="23" t="str">
        <f t="shared" si="19"/>
        <v/>
      </c>
      <c r="C219" s="24" t="str">
        <f t="shared" si="20"/>
        <v/>
      </c>
      <c r="D219" s="28">
        <v>0</v>
      </c>
      <c r="E219" s="24" t="str">
        <f t="shared" si="21"/>
        <v/>
      </c>
      <c r="F219" s="24" t="str">
        <f t="shared" si="22"/>
        <v/>
      </c>
      <c r="G219" s="24" t="str">
        <f t="shared" si="23"/>
        <v/>
      </c>
    </row>
    <row r="220" spans="1:7" x14ac:dyDescent="0.2">
      <c r="A220" s="22" t="str">
        <f t="shared" si="18"/>
        <v/>
      </c>
      <c r="B220" s="23" t="str">
        <f t="shared" si="19"/>
        <v/>
      </c>
      <c r="C220" s="24" t="str">
        <f t="shared" si="20"/>
        <v/>
      </c>
      <c r="D220" s="28">
        <v>0</v>
      </c>
      <c r="E220" s="24" t="str">
        <f t="shared" si="21"/>
        <v/>
      </c>
      <c r="F220" s="24" t="str">
        <f t="shared" si="22"/>
        <v/>
      </c>
      <c r="G220" s="24" t="str">
        <f t="shared" si="23"/>
        <v/>
      </c>
    </row>
    <row r="221" spans="1:7" x14ac:dyDescent="0.2">
      <c r="A221" s="22" t="str">
        <f t="shared" si="18"/>
        <v/>
      </c>
      <c r="B221" s="23" t="str">
        <f t="shared" si="19"/>
        <v/>
      </c>
      <c r="C221" s="24" t="str">
        <f t="shared" si="20"/>
        <v/>
      </c>
      <c r="D221" s="28">
        <v>0</v>
      </c>
      <c r="E221" s="24" t="str">
        <f t="shared" si="21"/>
        <v/>
      </c>
      <c r="F221" s="24" t="str">
        <f t="shared" si="22"/>
        <v/>
      </c>
      <c r="G221" s="24" t="str">
        <f t="shared" si="23"/>
        <v/>
      </c>
    </row>
    <row r="222" spans="1:7" x14ac:dyDescent="0.2">
      <c r="A222" s="22" t="str">
        <f t="shared" si="18"/>
        <v/>
      </c>
      <c r="B222" s="23" t="str">
        <f t="shared" si="19"/>
        <v/>
      </c>
      <c r="C222" s="24" t="str">
        <f t="shared" si="20"/>
        <v/>
      </c>
      <c r="D222" s="28">
        <v>0</v>
      </c>
      <c r="E222" s="24" t="str">
        <f t="shared" si="21"/>
        <v/>
      </c>
      <c r="F222" s="24" t="str">
        <f t="shared" si="22"/>
        <v/>
      </c>
      <c r="G222" s="24" t="str">
        <f t="shared" si="23"/>
        <v/>
      </c>
    </row>
    <row r="223" spans="1:7" x14ac:dyDescent="0.2">
      <c r="A223" s="22" t="str">
        <f t="shared" si="18"/>
        <v/>
      </c>
      <c r="B223" s="23" t="str">
        <f t="shared" si="19"/>
        <v/>
      </c>
      <c r="C223" s="24" t="str">
        <f t="shared" si="20"/>
        <v/>
      </c>
      <c r="D223" s="28">
        <v>0</v>
      </c>
      <c r="E223" s="24" t="str">
        <f t="shared" si="21"/>
        <v/>
      </c>
      <c r="F223" s="24" t="str">
        <f t="shared" si="22"/>
        <v/>
      </c>
      <c r="G223" s="24" t="str">
        <f t="shared" si="23"/>
        <v/>
      </c>
    </row>
    <row r="224" spans="1:7" x14ac:dyDescent="0.2">
      <c r="A224" s="22" t="str">
        <f t="shared" si="18"/>
        <v/>
      </c>
      <c r="B224" s="23" t="str">
        <f t="shared" si="19"/>
        <v/>
      </c>
      <c r="C224" s="24" t="str">
        <f t="shared" si="20"/>
        <v/>
      </c>
      <c r="D224" s="28">
        <v>0</v>
      </c>
      <c r="E224" s="24" t="str">
        <f t="shared" si="21"/>
        <v/>
      </c>
      <c r="F224" s="24" t="str">
        <f t="shared" si="22"/>
        <v/>
      </c>
      <c r="G224" s="24" t="str">
        <f t="shared" si="23"/>
        <v/>
      </c>
    </row>
    <row r="225" spans="1:7" x14ac:dyDescent="0.2">
      <c r="A225" s="22" t="str">
        <f t="shared" si="18"/>
        <v/>
      </c>
      <c r="B225" s="23" t="str">
        <f t="shared" si="19"/>
        <v/>
      </c>
      <c r="C225" s="24" t="str">
        <f t="shared" si="20"/>
        <v/>
      </c>
      <c r="D225" s="28">
        <v>0</v>
      </c>
      <c r="E225" s="24" t="str">
        <f t="shared" si="21"/>
        <v/>
      </c>
      <c r="F225" s="24" t="str">
        <f t="shared" si="22"/>
        <v/>
      </c>
      <c r="G225" s="24" t="str">
        <f t="shared" si="23"/>
        <v/>
      </c>
    </row>
    <row r="226" spans="1:7" x14ac:dyDescent="0.2">
      <c r="A226" s="22" t="str">
        <f t="shared" si="18"/>
        <v/>
      </c>
      <c r="B226" s="23" t="str">
        <f t="shared" si="19"/>
        <v/>
      </c>
      <c r="C226" s="24" t="str">
        <f t="shared" si="20"/>
        <v/>
      </c>
      <c r="D226" s="28">
        <v>0</v>
      </c>
      <c r="E226" s="24" t="str">
        <f t="shared" si="21"/>
        <v/>
      </c>
      <c r="F226" s="24" t="str">
        <f t="shared" si="22"/>
        <v/>
      </c>
      <c r="G226" s="24" t="str">
        <f t="shared" si="23"/>
        <v/>
      </c>
    </row>
    <row r="227" spans="1:7" x14ac:dyDescent="0.2">
      <c r="A227" s="22" t="str">
        <f t="shared" si="18"/>
        <v/>
      </c>
      <c r="B227" s="23" t="str">
        <f t="shared" si="19"/>
        <v/>
      </c>
      <c r="C227" s="24" t="str">
        <f t="shared" si="20"/>
        <v/>
      </c>
      <c r="D227" s="28">
        <v>0</v>
      </c>
      <c r="E227" s="24" t="str">
        <f t="shared" si="21"/>
        <v/>
      </c>
      <c r="F227" s="24" t="str">
        <f t="shared" si="22"/>
        <v/>
      </c>
      <c r="G227" s="24" t="str">
        <f t="shared" si="23"/>
        <v/>
      </c>
    </row>
    <row r="228" spans="1:7" x14ac:dyDescent="0.2">
      <c r="A228" s="22" t="str">
        <f t="shared" si="18"/>
        <v/>
      </c>
      <c r="B228" s="23" t="str">
        <f t="shared" si="19"/>
        <v/>
      </c>
      <c r="C228" s="24" t="str">
        <f t="shared" si="20"/>
        <v/>
      </c>
      <c r="D228" s="28">
        <v>0</v>
      </c>
      <c r="E228" s="24" t="str">
        <f t="shared" si="21"/>
        <v/>
      </c>
      <c r="F228" s="24" t="str">
        <f t="shared" si="22"/>
        <v/>
      </c>
      <c r="G228" s="24" t="str">
        <f t="shared" si="23"/>
        <v/>
      </c>
    </row>
    <row r="229" spans="1:7" x14ac:dyDescent="0.2">
      <c r="A229" s="22" t="str">
        <f t="shared" si="18"/>
        <v/>
      </c>
      <c r="B229" s="23" t="str">
        <f t="shared" si="19"/>
        <v/>
      </c>
      <c r="C229" s="24" t="str">
        <f t="shared" si="20"/>
        <v/>
      </c>
      <c r="D229" s="28">
        <v>0</v>
      </c>
      <c r="E229" s="24" t="str">
        <f t="shared" si="21"/>
        <v/>
      </c>
      <c r="F229" s="24" t="str">
        <f t="shared" si="22"/>
        <v/>
      </c>
      <c r="G229" s="24" t="str">
        <f t="shared" si="23"/>
        <v/>
      </c>
    </row>
    <row r="230" spans="1:7" x14ac:dyDescent="0.2">
      <c r="A230" s="22" t="str">
        <f t="shared" si="18"/>
        <v/>
      </c>
      <c r="B230" s="23" t="str">
        <f t="shared" si="19"/>
        <v/>
      </c>
      <c r="C230" s="24" t="str">
        <f t="shared" si="20"/>
        <v/>
      </c>
      <c r="D230" s="28">
        <v>0</v>
      </c>
      <c r="E230" s="24" t="str">
        <f t="shared" si="21"/>
        <v/>
      </c>
      <c r="F230" s="24" t="str">
        <f t="shared" si="22"/>
        <v/>
      </c>
      <c r="G230" s="24" t="str">
        <f t="shared" si="23"/>
        <v/>
      </c>
    </row>
    <row r="231" spans="1:7" x14ac:dyDescent="0.2">
      <c r="A231" s="22" t="str">
        <f t="shared" si="18"/>
        <v/>
      </c>
      <c r="B231" s="23" t="str">
        <f t="shared" si="19"/>
        <v/>
      </c>
      <c r="C231" s="24" t="str">
        <f t="shared" si="20"/>
        <v/>
      </c>
      <c r="D231" s="28">
        <v>0</v>
      </c>
      <c r="E231" s="24" t="str">
        <f t="shared" si="21"/>
        <v/>
      </c>
      <c r="F231" s="24" t="str">
        <f t="shared" si="22"/>
        <v/>
      </c>
      <c r="G231" s="24" t="str">
        <f t="shared" si="23"/>
        <v/>
      </c>
    </row>
    <row r="232" spans="1:7" x14ac:dyDescent="0.2">
      <c r="A232" s="22" t="str">
        <f t="shared" si="18"/>
        <v/>
      </c>
      <c r="B232" s="23" t="str">
        <f t="shared" si="19"/>
        <v/>
      </c>
      <c r="C232" s="24" t="str">
        <f t="shared" si="20"/>
        <v/>
      </c>
      <c r="D232" s="28">
        <v>0</v>
      </c>
      <c r="E232" s="24" t="str">
        <f t="shared" si="21"/>
        <v/>
      </c>
      <c r="F232" s="24" t="str">
        <f t="shared" si="22"/>
        <v/>
      </c>
      <c r="G232" s="24" t="str">
        <f t="shared" si="23"/>
        <v/>
      </c>
    </row>
    <row r="233" spans="1:7" x14ac:dyDescent="0.2">
      <c r="A233" s="22" t="str">
        <f t="shared" si="18"/>
        <v/>
      </c>
      <c r="B233" s="23" t="str">
        <f t="shared" si="19"/>
        <v/>
      </c>
      <c r="C233" s="24" t="str">
        <f t="shared" si="20"/>
        <v/>
      </c>
      <c r="D233" s="28">
        <v>0</v>
      </c>
      <c r="E233" s="24" t="str">
        <f t="shared" si="21"/>
        <v/>
      </c>
      <c r="F233" s="24" t="str">
        <f t="shared" si="22"/>
        <v/>
      </c>
      <c r="G233" s="24" t="str">
        <f t="shared" si="23"/>
        <v/>
      </c>
    </row>
    <row r="234" spans="1:7" x14ac:dyDescent="0.2">
      <c r="A234" s="22" t="str">
        <f t="shared" si="18"/>
        <v/>
      </c>
      <c r="B234" s="23" t="str">
        <f t="shared" si="19"/>
        <v/>
      </c>
      <c r="C234" s="24" t="str">
        <f t="shared" si="20"/>
        <v/>
      </c>
      <c r="D234" s="28">
        <v>0</v>
      </c>
      <c r="E234" s="24" t="str">
        <f t="shared" si="21"/>
        <v/>
      </c>
      <c r="F234" s="24" t="str">
        <f t="shared" si="22"/>
        <v/>
      </c>
      <c r="G234" s="24" t="str">
        <f t="shared" si="23"/>
        <v/>
      </c>
    </row>
    <row r="235" spans="1:7" x14ac:dyDescent="0.2">
      <c r="A235" s="22" t="str">
        <f t="shared" si="18"/>
        <v/>
      </c>
      <c r="B235" s="23" t="str">
        <f t="shared" si="19"/>
        <v/>
      </c>
      <c r="C235" s="24" t="str">
        <f t="shared" si="20"/>
        <v/>
      </c>
      <c r="D235" s="28">
        <v>0</v>
      </c>
      <c r="E235" s="24" t="str">
        <f t="shared" si="21"/>
        <v/>
      </c>
      <c r="F235" s="24" t="str">
        <f t="shared" si="22"/>
        <v/>
      </c>
      <c r="G235" s="24" t="str">
        <f t="shared" si="23"/>
        <v/>
      </c>
    </row>
    <row r="236" spans="1:7" x14ac:dyDescent="0.2">
      <c r="A236" s="22" t="str">
        <f t="shared" si="18"/>
        <v/>
      </c>
      <c r="B236" s="23" t="str">
        <f t="shared" si="19"/>
        <v/>
      </c>
      <c r="C236" s="24" t="str">
        <f t="shared" si="20"/>
        <v/>
      </c>
      <c r="D236" s="28">
        <v>0</v>
      </c>
      <c r="E236" s="24" t="str">
        <f t="shared" si="21"/>
        <v/>
      </c>
      <c r="F236" s="24" t="str">
        <f t="shared" si="22"/>
        <v/>
      </c>
      <c r="G236" s="24" t="str">
        <f t="shared" si="23"/>
        <v/>
      </c>
    </row>
    <row r="237" spans="1:7" x14ac:dyDescent="0.2">
      <c r="A237" s="22" t="str">
        <f t="shared" si="18"/>
        <v/>
      </c>
      <c r="B237" s="23" t="str">
        <f t="shared" si="19"/>
        <v/>
      </c>
      <c r="C237" s="24" t="str">
        <f t="shared" si="20"/>
        <v/>
      </c>
      <c r="D237" s="28">
        <v>0</v>
      </c>
      <c r="E237" s="24" t="str">
        <f t="shared" si="21"/>
        <v/>
      </c>
      <c r="F237" s="24" t="str">
        <f t="shared" si="22"/>
        <v/>
      </c>
      <c r="G237" s="24" t="str">
        <f t="shared" si="23"/>
        <v/>
      </c>
    </row>
    <row r="238" spans="1:7" x14ac:dyDescent="0.2">
      <c r="A238" s="22" t="str">
        <f t="shared" si="18"/>
        <v/>
      </c>
      <c r="B238" s="23" t="str">
        <f t="shared" si="19"/>
        <v/>
      </c>
      <c r="C238" s="24" t="str">
        <f t="shared" si="20"/>
        <v/>
      </c>
      <c r="D238" s="28">
        <v>0</v>
      </c>
      <c r="E238" s="24" t="str">
        <f t="shared" si="21"/>
        <v/>
      </c>
      <c r="F238" s="24" t="str">
        <f t="shared" si="22"/>
        <v/>
      </c>
      <c r="G238" s="24" t="str">
        <f t="shared" si="23"/>
        <v/>
      </c>
    </row>
    <row r="239" spans="1:7" x14ac:dyDescent="0.2">
      <c r="A239" s="22" t="str">
        <f t="shared" si="18"/>
        <v/>
      </c>
      <c r="B239" s="23" t="str">
        <f t="shared" si="19"/>
        <v/>
      </c>
      <c r="C239" s="24" t="str">
        <f t="shared" si="20"/>
        <v/>
      </c>
      <c r="D239" s="28">
        <v>0</v>
      </c>
      <c r="E239" s="24" t="str">
        <f t="shared" si="21"/>
        <v/>
      </c>
      <c r="F239" s="24" t="str">
        <f t="shared" si="22"/>
        <v/>
      </c>
      <c r="G239" s="24" t="str">
        <f t="shared" si="23"/>
        <v/>
      </c>
    </row>
    <row r="240" spans="1:7" x14ac:dyDescent="0.2">
      <c r="A240" s="22" t="str">
        <f t="shared" si="18"/>
        <v/>
      </c>
      <c r="B240" s="23" t="str">
        <f t="shared" si="19"/>
        <v/>
      </c>
      <c r="C240" s="24" t="str">
        <f t="shared" si="20"/>
        <v/>
      </c>
      <c r="D240" s="28">
        <v>0</v>
      </c>
      <c r="E240" s="24" t="str">
        <f t="shared" si="21"/>
        <v/>
      </c>
      <c r="F240" s="24" t="str">
        <f t="shared" si="22"/>
        <v/>
      </c>
      <c r="G240" s="24" t="str">
        <f t="shared" si="23"/>
        <v/>
      </c>
    </row>
    <row r="241" spans="1:7" x14ac:dyDescent="0.2">
      <c r="A241" s="22" t="str">
        <f t="shared" si="18"/>
        <v/>
      </c>
      <c r="B241" s="23" t="str">
        <f t="shared" si="19"/>
        <v/>
      </c>
      <c r="C241" s="24" t="str">
        <f t="shared" si="20"/>
        <v/>
      </c>
      <c r="D241" s="28">
        <v>0</v>
      </c>
      <c r="E241" s="24" t="str">
        <f t="shared" si="21"/>
        <v/>
      </c>
      <c r="F241" s="24" t="str">
        <f t="shared" si="22"/>
        <v/>
      </c>
      <c r="G241" s="24" t="str">
        <f t="shared" si="23"/>
        <v/>
      </c>
    </row>
    <row r="242" spans="1:7" x14ac:dyDescent="0.2">
      <c r="A242" s="22" t="str">
        <f t="shared" si="18"/>
        <v/>
      </c>
      <c r="B242" s="23" t="str">
        <f t="shared" si="19"/>
        <v/>
      </c>
      <c r="C242" s="24" t="str">
        <f t="shared" si="20"/>
        <v/>
      </c>
      <c r="D242" s="28">
        <v>0</v>
      </c>
      <c r="E242" s="24" t="str">
        <f t="shared" si="21"/>
        <v/>
      </c>
      <c r="F242" s="24" t="str">
        <f t="shared" si="22"/>
        <v/>
      </c>
      <c r="G242" s="24" t="str">
        <f t="shared" si="23"/>
        <v/>
      </c>
    </row>
    <row r="243" spans="1:7" x14ac:dyDescent="0.2">
      <c r="A243" s="22" t="str">
        <f t="shared" si="18"/>
        <v/>
      </c>
      <c r="B243" s="23" t="str">
        <f t="shared" si="19"/>
        <v/>
      </c>
      <c r="C243" s="24" t="str">
        <f t="shared" si="20"/>
        <v/>
      </c>
      <c r="D243" s="28">
        <v>0</v>
      </c>
      <c r="E243" s="24" t="str">
        <f t="shared" si="21"/>
        <v/>
      </c>
      <c r="F243" s="24" t="str">
        <f t="shared" si="22"/>
        <v/>
      </c>
      <c r="G243" s="24" t="str">
        <f t="shared" si="23"/>
        <v/>
      </c>
    </row>
    <row r="244" spans="1:7" x14ac:dyDescent="0.2">
      <c r="A244" s="22" t="str">
        <f t="shared" si="18"/>
        <v/>
      </c>
      <c r="B244" s="23" t="str">
        <f t="shared" si="19"/>
        <v/>
      </c>
      <c r="C244" s="24" t="str">
        <f t="shared" si="20"/>
        <v/>
      </c>
      <c r="D244" s="28">
        <v>0</v>
      </c>
      <c r="E244" s="24" t="str">
        <f t="shared" si="21"/>
        <v/>
      </c>
      <c r="F244" s="24" t="str">
        <f t="shared" si="22"/>
        <v/>
      </c>
      <c r="G244" s="24" t="str">
        <f t="shared" si="23"/>
        <v/>
      </c>
    </row>
    <row r="245" spans="1:7" x14ac:dyDescent="0.2">
      <c r="A245" s="22" t="str">
        <f t="shared" si="18"/>
        <v/>
      </c>
      <c r="B245" s="23" t="str">
        <f t="shared" si="19"/>
        <v/>
      </c>
      <c r="C245" s="24" t="str">
        <f t="shared" si="20"/>
        <v/>
      </c>
      <c r="D245" s="28">
        <v>0</v>
      </c>
      <c r="E245" s="24" t="str">
        <f t="shared" si="21"/>
        <v/>
      </c>
      <c r="F245" s="24" t="str">
        <f t="shared" si="22"/>
        <v/>
      </c>
      <c r="G245" s="24" t="str">
        <f t="shared" si="23"/>
        <v/>
      </c>
    </row>
    <row r="246" spans="1:7" x14ac:dyDescent="0.2">
      <c r="A246" s="22" t="str">
        <f t="shared" si="18"/>
        <v/>
      </c>
      <c r="B246" s="23" t="str">
        <f t="shared" si="19"/>
        <v/>
      </c>
      <c r="C246" s="24" t="str">
        <f t="shared" si="20"/>
        <v/>
      </c>
      <c r="D246" s="28">
        <v>0</v>
      </c>
      <c r="E246" s="24" t="str">
        <f t="shared" si="21"/>
        <v/>
      </c>
      <c r="F246" s="24" t="str">
        <f t="shared" si="22"/>
        <v/>
      </c>
      <c r="G246" s="24" t="str">
        <f t="shared" si="23"/>
        <v/>
      </c>
    </row>
    <row r="247" spans="1:7" x14ac:dyDescent="0.2">
      <c r="A247" s="22" t="str">
        <f t="shared" si="18"/>
        <v/>
      </c>
      <c r="B247" s="23" t="str">
        <f t="shared" si="19"/>
        <v/>
      </c>
      <c r="C247" s="24" t="str">
        <f t="shared" si="20"/>
        <v/>
      </c>
      <c r="D247" s="28">
        <v>0</v>
      </c>
      <c r="E247" s="24" t="str">
        <f t="shared" si="21"/>
        <v/>
      </c>
      <c r="F247" s="24" t="str">
        <f t="shared" si="22"/>
        <v/>
      </c>
      <c r="G247" s="24" t="str">
        <f t="shared" si="23"/>
        <v/>
      </c>
    </row>
    <row r="248" spans="1:7" x14ac:dyDescent="0.2">
      <c r="A248" s="22" t="str">
        <f t="shared" si="18"/>
        <v/>
      </c>
      <c r="B248" s="23" t="str">
        <f t="shared" si="19"/>
        <v/>
      </c>
      <c r="C248" s="24" t="str">
        <f t="shared" si="20"/>
        <v/>
      </c>
      <c r="D248" s="28">
        <v>0</v>
      </c>
      <c r="E248" s="24" t="str">
        <f t="shared" si="21"/>
        <v/>
      </c>
      <c r="F248" s="24" t="str">
        <f t="shared" si="22"/>
        <v/>
      </c>
      <c r="G248" s="24" t="str">
        <f t="shared" si="23"/>
        <v/>
      </c>
    </row>
    <row r="249" spans="1:7" x14ac:dyDescent="0.2">
      <c r="A249" s="22" t="str">
        <f t="shared" si="18"/>
        <v/>
      </c>
      <c r="B249" s="23" t="str">
        <f t="shared" si="19"/>
        <v/>
      </c>
      <c r="C249" s="24" t="str">
        <f t="shared" si="20"/>
        <v/>
      </c>
      <c r="D249" s="28">
        <v>0</v>
      </c>
      <c r="E249" s="24" t="str">
        <f t="shared" si="21"/>
        <v/>
      </c>
      <c r="F249" s="24" t="str">
        <f t="shared" si="22"/>
        <v/>
      </c>
      <c r="G249" s="24" t="str">
        <f t="shared" si="23"/>
        <v/>
      </c>
    </row>
    <row r="250" spans="1:7" x14ac:dyDescent="0.2">
      <c r="A250" s="22" t="str">
        <f t="shared" si="18"/>
        <v/>
      </c>
      <c r="B250" s="23" t="str">
        <f t="shared" si="19"/>
        <v/>
      </c>
      <c r="C250" s="24" t="str">
        <f t="shared" si="20"/>
        <v/>
      </c>
      <c r="D250" s="28">
        <v>0</v>
      </c>
      <c r="E250" s="24" t="str">
        <f t="shared" si="21"/>
        <v/>
      </c>
      <c r="F250" s="24" t="str">
        <f t="shared" si="22"/>
        <v/>
      </c>
      <c r="G250" s="24" t="str">
        <f t="shared" si="23"/>
        <v/>
      </c>
    </row>
    <row r="251" spans="1:7" x14ac:dyDescent="0.2">
      <c r="A251" s="22" t="str">
        <f t="shared" si="18"/>
        <v/>
      </c>
      <c r="B251" s="23" t="str">
        <f t="shared" si="19"/>
        <v/>
      </c>
      <c r="C251" s="24" t="str">
        <f t="shared" si="20"/>
        <v/>
      </c>
      <c r="D251" s="28">
        <v>0</v>
      </c>
      <c r="E251" s="24" t="str">
        <f t="shared" si="21"/>
        <v/>
      </c>
      <c r="F251" s="24" t="str">
        <f t="shared" si="22"/>
        <v/>
      </c>
      <c r="G251" s="24" t="str">
        <f t="shared" si="23"/>
        <v/>
      </c>
    </row>
    <row r="252" spans="1:7" x14ac:dyDescent="0.2">
      <c r="A252" s="22" t="str">
        <f t="shared" si="18"/>
        <v/>
      </c>
      <c r="B252" s="23" t="str">
        <f t="shared" si="19"/>
        <v/>
      </c>
      <c r="C252" s="24" t="str">
        <f t="shared" si="20"/>
        <v/>
      </c>
      <c r="D252" s="28">
        <v>0</v>
      </c>
      <c r="E252" s="24" t="str">
        <f t="shared" si="21"/>
        <v/>
      </c>
      <c r="F252" s="24" t="str">
        <f t="shared" si="22"/>
        <v/>
      </c>
      <c r="G252" s="24" t="str">
        <f t="shared" si="23"/>
        <v/>
      </c>
    </row>
    <row r="253" spans="1:7" x14ac:dyDescent="0.2">
      <c r="A253" s="22" t="str">
        <f t="shared" si="18"/>
        <v/>
      </c>
      <c r="B253" s="23" t="str">
        <f t="shared" si="19"/>
        <v/>
      </c>
      <c r="C253" s="24" t="str">
        <f t="shared" si="20"/>
        <v/>
      </c>
      <c r="D253" s="28">
        <v>0</v>
      </c>
      <c r="E253" s="24" t="str">
        <f t="shared" si="21"/>
        <v/>
      </c>
      <c r="F253" s="24" t="str">
        <f t="shared" si="22"/>
        <v/>
      </c>
      <c r="G253" s="24" t="str">
        <f t="shared" si="23"/>
        <v/>
      </c>
    </row>
    <row r="254" spans="1:7" x14ac:dyDescent="0.2">
      <c r="A254" s="22" t="str">
        <f t="shared" si="18"/>
        <v/>
      </c>
      <c r="B254" s="23" t="str">
        <f t="shared" si="19"/>
        <v/>
      </c>
      <c r="C254" s="24" t="str">
        <f t="shared" si="20"/>
        <v/>
      </c>
      <c r="D254" s="28">
        <v>0</v>
      </c>
      <c r="E254" s="24" t="str">
        <f t="shared" si="21"/>
        <v/>
      </c>
      <c r="F254" s="24" t="str">
        <f t="shared" si="22"/>
        <v/>
      </c>
      <c r="G254" s="24" t="str">
        <f t="shared" si="23"/>
        <v/>
      </c>
    </row>
    <row r="255" spans="1:7" x14ac:dyDescent="0.2">
      <c r="A255" s="22" t="str">
        <f t="shared" si="18"/>
        <v/>
      </c>
      <c r="B255" s="23" t="str">
        <f t="shared" si="19"/>
        <v/>
      </c>
      <c r="C255" s="24" t="str">
        <f t="shared" si="20"/>
        <v/>
      </c>
      <c r="D255" s="28">
        <v>0</v>
      </c>
      <c r="E255" s="24" t="str">
        <f t="shared" si="21"/>
        <v/>
      </c>
      <c r="F255" s="24" t="str">
        <f t="shared" si="22"/>
        <v/>
      </c>
      <c r="G255" s="24" t="str">
        <f t="shared" si="23"/>
        <v/>
      </c>
    </row>
    <row r="256" spans="1:7" x14ac:dyDescent="0.2">
      <c r="A256" s="22" t="str">
        <f t="shared" si="18"/>
        <v/>
      </c>
      <c r="B256" s="23" t="str">
        <f t="shared" si="19"/>
        <v/>
      </c>
      <c r="C256" s="24" t="str">
        <f t="shared" si="20"/>
        <v/>
      </c>
      <c r="D256" s="28">
        <v>0</v>
      </c>
      <c r="E256" s="24" t="str">
        <f t="shared" si="21"/>
        <v/>
      </c>
      <c r="F256" s="24" t="str">
        <f t="shared" si="22"/>
        <v/>
      </c>
      <c r="G256" s="24" t="str">
        <f t="shared" si="23"/>
        <v/>
      </c>
    </row>
    <row r="257" spans="1:7" x14ac:dyDescent="0.2">
      <c r="A257" s="22" t="str">
        <f t="shared" si="18"/>
        <v/>
      </c>
      <c r="B257" s="23" t="str">
        <f t="shared" si="19"/>
        <v/>
      </c>
      <c r="C257" s="24" t="str">
        <f t="shared" si="20"/>
        <v/>
      </c>
      <c r="D257" s="28">
        <v>0</v>
      </c>
      <c r="E257" s="24" t="str">
        <f t="shared" si="21"/>
        <v/>
      </c>
      <c r="F257" s="24" t="str">
        <f t="shared" si="22"/>
        <v/>
      </c>
      <c r="G257" s="24" t="str">
        <f t="shared" si="23"/>
        <v/>
      </c>
    </row>
    <row r="258" spans="1:7" x14ac:dyDescent="0.2">
      <c r="A258" s="22" t="str">
        <f t="shared" si="18"/>
        <v/>
      </c>
      <c r="B258" s="23" t="str">
        <f t="shared" si="19"/>
        <v/>
      </c>
      <c r="C258" s="24" t="str">
        <f t="shared" si="20"/>
        <v/>
      </c>
      <c r="D258" s="28">
        <v>0</v>
      </c>
      <c r="E258" s="24" t="str">
        <f t="shared" si="21"/>
        <v/>
      </c>
      <c r="F258" s="24" t="str">
        <f t="shared" si="22"/>
        <v/>
      </c>
      <c r="G258" s="24" t="str">
        <f t="shared" si="23"/>
        <v/>
      </c>
    </row>
    <row r="259" spans="1:7" x14ac:dyDescent="0.2">
      <c r="A259" s="22" t="str">
        <f t="shared" si="18"/>
        <v/>
      </c>
      <c r="B259" s="23" t="str">
        <f t="shared" si="19"/>
        <v/>
      </c>
      <c r="C259" s="24" t="str">
        <f t="shared" si="20"/>
        <v/>
      </c>
      <c r="D259" s="28">
        <v>0</v>
      </c>
      <c r="E259" s="24" t="str">
        <f t="shared" si="21"/>
        <v/>
      </c>
      <c r="F259" s="24" t="str">
        <f t="shared" si="22"/>
        <v/>
      </c>
      <c r="G259" s="24" t="str">
        <f t="shared" si="23"/>
        <v/>
      </c>
    </row>
    <row r="260" spans="1:7" x14ac:dyDescent="0.2">
      <c r="A260" s="22" t="str">
        <f t="shared" si="18"/>
        <v/>
      </c>
      <c r="B260" s="23" t="str">
        <f t="shared" si="19"/>
        <v/>
      </c>
      <c r="C260" s="24" t="str">
        <f t="shared" si="20"/>
        <v/>
      </c>
      <c r="D260" s="28">
        <v>0</v>
      </c>
      <c r="E260" s="24" t="str">
        <f t="shared" si="21"/>
        <v/>
      </c>
      <c r="F260" s="24" t="str">
        <f t="shared" si="22"/>
        <v/>
      </c>
      <c r="G260" s="24" t="str">
        <f t="shared" si="23"/>
        <v/>
      </c>
    </row>
    <row r="261" spans="1:7" x14ac:dyDescent="0.2">
      <c r="A261" s="22" t="str">
        <f t="shared" si="18"/>
        <v/>
      </c>
      <c r="B261" s="23" t="str">
        <f t="shared" si="19"/>
        <v/>
      </c>
      <c r="C261" s="24" t="str">
        <f t="shared" si="20"/>
        <v/>
      </c>
      <c r="D261" s="28">
        <v>0</v>
      </c>
      <c r="E261" s="24" t="str">
        <f t="shared" si="21"/>
        <v/>
      </c>
      <c r="F261" s="24" t="str">
        <f t="shared" si="22"/>
        <v/>
      </c>
      <c r="G261" s="24" t="str">
        <f t="shared" si="23"/>
        <v/>
      </c>
    </row>
    <row r="262" spans="1:7" x14ac:dyDescent="0.2">
      <c r="A262" s="22" t="str">
        <f t="shared" si="18"/>
        <v/>
      </c>
      <c r="B262" s="23" t="str">
        <f t="shared" si="19"/>
        <v/>
      </c>
      <c r="C262" s="24" t="str">
        <f t="shared" si="20"/>
        <v/>
      </c>
      <c r="D262" s="28">
        <v>0</v>
      </c>
      <c r="E262" s="24" t="str">
        <f t="shared" si="21"/>
        <v/>
      </c>
      <c r="F262" s="24" t="str">
        <f t="shared" si="22"/>
        <v/>
      </c>
      <c r="G262" s="24" t="str">
        <f t="shared" si="23"/>
        <v/>
      </c>
    </row>
    <row r="263" spans="1:7" x14ac:dyDescent="0.2">
      <c r="A263" s="22" t="str">
        <f t="shared" si="18"/>
        <v/>
      </c>
      <c r="B263" s="23" t="str">
        <f t="shared" si="19"/>
        <v/>
      </c>
      <c r="C263" s="24" t="str">
        <f t="shared" si="20"/>
        <v/>
      </c>
      <c r="D263" s="28">
        <v>0</v>
      </c>
      <c r="E263" s="24" t="str">
        <f t="shared" si="21"/>
        <v/>
      </c>
      <c r="F263" s="24" t="str">
        <f t="shared" si="22"/>
        <v/>
      </c>
      <c r="G263" s="24" t="str">
        <f t="shared" si="23"/>
        <v/>
      </c>
    </row>
    <row r="264" spans="1:7" x14ac:dyDescent="0.2">
      <c r="A264" s="22" t="str">
        <f t="shared" si="18"/>
        <v/>
      </c>
      <c r="B264" s="23" t="str">
        <f t="shared" si="19"/>
        <v/>
      </c>
      <c r="C264" s="24" t="str">
        <f t="shared" si="20"/>
        <v/>
      </c>
      <c r="D264" s="28">
        <v>0</v>
      </c>
      <c r="E264" s="24" t="str">
        <f t="shared" si="21"/>
        <v/>
      </c>
      <c r="F264" s="24" t="str">
        <f t="shared" si="22"/>
        <v/>
      </c>
      <c r="G264" s="24" t="str">
        <f t="shared" si="23"/>
        <v/>
      </c>
    </row>
    <row r="265" spans="1:7" x14ac:dyDescent="0.2">
      <c r="A265" s="22" t="str">
        <f t="shared" si="18"/>
        <v/>
      </c>
      <c r="B265" s="23" t="str">
        <f t="shared" si="19"/>
        <v/>
      </c>
      <c r="C265" s="24" t="str">
        <f t="shared" si="20"/>
        <v/>
      </c>
      <c r="D265" s="28">
        <v>0</v>
      </c>
      <c r="E265" s="24" t="str">
        <f t="shared" si="21"/>
        <v/>
      </c>
      <c r="F265" s="24" t="str">
        <f t="shared" si="22"/>
        <v/>
      </c>
      <c r="G265" s="24" t="str">
        <f t="shared" si="23"/>
        <v/>
      </c>
    </row>
    <row r="266" spans="1:7" x14ac:dyDescent="0.2">
      <c r="A266" s="22" t="str">
        <f t="shared" si="18"/>
        <v/>
      </c>
      <c r="B266" s="23" t="str">
        <f t="shared" si="19"/>
        <v/>
      </c>
      <c r="C266" s="24" t="str">
        <f t="shared" si="20"/>
        <v/>
      </c>
      <c r="D266" s="28">
        <v>0</v>
      </c>
      <c r="E266" s="24" t="str">
        <f t="shared" si="21"/>
        <v/>
      </c>
      <c r="F266" s="24" t="str">
        <f t="shared" si="22"/>
        <v/>
      </c>
      <c r="G266" s="24" t="str">
        <f t="shared" si="23"/>
        <v/>
      </c>
    </row>
    <row r="267" spans="1:7" x14ac:dyDescent="0.2">
      <c r="A267" s="22" t="str">
        <f t="shared" si="18"/>
        <v/>
      </c>
      <c r="B267" s="23" t="str">
        <f t="shared" si="19"/>
        <v/>
      </c>
      <c r="C267" s="24" t="str">
        <f t="shared" si="20"/>
        <v/>
      </c>
      <c r="D267" s="28">
        <v>0</v>
      </c>
      <c r="E267" s="24" t="str">
        <f t="shared" si="21"/>
        <v/>
      </c>
      <c r="F267" s="24" t="str">
        <f t="shared" si="22"/>
        <v/>
      </c>
      <c r="G267" s="24" t="str">
        <f t="shared" si="23"/>
        <v/>
      </c>
    </row>
    <row r="268" spans="1:7" x14ac:dyDescent="0.2">
      <c r="A268" s="22" t="str">
        <f t="shared" si="18"/>
        <v/>
      </c>
      <c r="B268" s="23" t="str">
        <f t="shared" si="19"/>
        <v/>
      </c>
      <c r="C268" s="24" t="str">
        <f t="shared" si="20"/>
        <v/>
      </c>
      <c r="D268" s="28">
        <v>0</v>
      </c>
      <c r="E268" s="24" t="str">
        <f t="shared" si="21"/>
        <v/>
      </c>
      <c r="F268" s="24" t="str">
        <f t="shared" si="22"/>
        <v/>
      </c>
      <c r="G268" s="24" t="str">
        <f t="shared" si="23"/>
        <v/>
      </c>
    </row>
    <row r="269" spans="1:7" x14ac:dyDescent="0.2">
      <c r="A269" s="22" t="str">
        <f t="shared" si="18"/>
        <v/>
      </c>
      <c r="B269" s="23" t="str">
        <f t="shared" si="19"/>
        <v/>
      </c>
      <c r="C269" s="24" t="str">
        <f t="shared" si="20"/>
        <v/>
      </c>
      <c r="D269" s="28">
        <v>0</v>
      </c>
      <c r="E269" s="24" t="str">
        <f t="shared" si="21"/>
        <v/>
      </c>
      <c r="F269" s="24" t="str">
        <f t="shared" si="22"/>
        <v/>
      </c>
      <c r="G269" s="24" t="str">
        <f t="shared" si="23"/>
        <v/>
      </c>
    </row>
    <row r="270" spans="1:7" x14ac:dyDescent="0.2">
      <c r="A270" s="22" t="str">
        <f t="shared" si="18"/>
        <v/>
      </c>
      <c r="B270" s="23" t="str">
        <f t="shared" si="19"/>
        <v/>
      </c>
      <c r="C270" s="24" t="str">
        <f t="shared" si="20"/>
        <v/>
      </c>
      <c r="D270" s="28">
        <v>0</v>
      </c>
      <c r="E270" s="24" t="str">
        <f t="shared" si="21"/>
        <v/>
      </c>
      <c r="F270" s="24" t="str">
        <f t="shared" si="22"/>
        <v/>
      </c>
      <c r="G270" s="24" t="str">
        <f t="shared" si="23"/>
        <v/>
      </c>
    </row>
    <row r="271" spans="1:7" x14ac:dyDescent="0.2">
      <c r="A271" s="22" t="str">
        <f t="shared" si="18"/>
        <v/>
      </c>
      <c r="B271" s="23" t="str">
        <f t="shared" si="19"/>
        <v/>
      </c>
      <c r="C271" s="24" t="str">
        <f t="shared" si="20"/>
        <v/>
      </c>
      <c r="D271" s="28">
        <v>0</v>
      </c>
      <c r="E271" s="24" t="str">
        <f t="shared" si="21"/>
        <v/>
      </c>
      <c r="F271" s="24" t="str">
        <f t="shared" si="22"/>
        <v/>
      </c>
      <c r="G271" s="24" t="str">
        <f t="shared" si="23"/>
        <v/>
      </c>
    </row>
    <row r="272" spans="1:7" x14ac:dyDescent="0.2">
      <c r="A272" s="22" t="str">
        <f t="shared" si="18"/>
        <v/>
      </c>
      <c r="B272" s="23" t="str">
        <f t="shared" si="19"/>
        <v/>
      </c>
      <c r="C272" s="24" t="str">
        <f t="shared" si="20"/>
        <v/>
      </c>
      <c r="D272" s="28">
        <v>0</v>
      </c>
      <c r="E272" s="24" t="str">
        <f t="shared" si="21"/>
        <v/>
      </c>
      <c r="F272" s="24" t="str">
        <f t="shared" si="22"/>
        <v/>
      </c>
      <c r="G272" s="24" t="str">
        <f t="shared" si="23"/>
        <v/>
      </c>
    </row>
    <row r="273" spans="1:7" x14ac:dyDescent="0.2">
      <c r="A273" s="22" t="str">
        <f t="shared" si="18"/>
        <v/>
      </c>
      <c r="B273" s="23" t="str">
        <f t="shared" si="19"/>
        <v/>
      </c>
      <c r="C273" s="24" t="str">
        <f t="shared" si="20"/>
        <v/>
      </c>
      <c r="D273" s="28">
        <v>0</v>
      </c>
      <c r="E273" s="24" t="str">
        <f t="shared" si="21"/>
        <v/>
      </c>
      <c r="F273" s="24" t="str">
        <f t="shared" si="22"/>
        <v/>
      </c>
      <c r="G273" s="24" t="str">
        <f t="shared" si="23"/>
        <v/>
      </c>
    </row>
    <row r="274" spans="1:7" x14ac:dyDescent="0.2">
      <c r="A274" s="22" t="str">
        <f t="shared" si="18"/>
        <v/>
      </c>
      <c r="B274" s="23" t="str">
        <f t="shared" si="19"/>
        <v/>
      </c>
      <c r="C274" s="24" t="str">
        <f t="shared" si="20"/>
        <v/>
      </c>
      <c r="D274" s="28">
        <v>0</v>
      </c>
      <c r="E274" s="24" t="str">
        <f t="shared" si="21"/>
        <v/>
      </c>
      <c r="F274" s="24" t="str">
        <f t="shared" si="22"/>
        <v/>
      </c>
      <c r="G274" s="24" t="str">
        <f t="shared" si="23"/>
        <v/>
      </c>
    </row>
    <row r="275" spans="1:7" x14ac:dyDescent="0.2">
      <c r="A275" s="22" t="str">
        <f t="shared" si="18"/>
        <v/>
      </c>
      <c r="B275" s="23" t="str">
        <f t="shared" si="19"/>
        <v/>
      </c>
      <c r="C275" s="24" t="str">
        <f t="shared" si="20"/>
        <v/>
      </c>
      <c r="D275" s="28">
        <v>0</v>
      </c>
      <c r="E275" s="24" t="str">
        <f t="shared" si="21"/>
        <v/>
      </c>
      <c r="F275" s="24" t="str">
        <f t="shared" si="22"/>
        <v/>
      </c>
      <c r="G275" s="24" t="str">
        <f t="shared" si="23"/>
        <v/>
      </c>
    </row>
    <row r="276" spans="1:7" x14ac:dyDescent="0.2">
      <c r="A276" s="22" t="str">
        <f t="shared" si="18"/>
        <v/>
      </c>
      <c r="B276" s="23" t="str">
        <f t="shared" si="19"/>
        <v/>
      </c>
      <c r="C276" s="24" t="str">
        <f t="shared" si="20"/>
        <v/>
      </c>
      <c r="D276" s="28">
        <v>0</v>
      </c>
      <c r="E276" s="24" t="str">
        <f t="shared" si="21"/>
        <v/>
      </c>
      <c r="F276" s="24" t="str">
        <f t="shared" si="22"/>
        <v/>
      </c>
      <c r="G276" s="24" t="str">
        <f t="shared" si="23"/>
        <v/>
      </c>
    </row>
    <row r="277" spans="1:7" x14ac:dyDescent="0.2">
      <c r="A277" s="22" t="str">
        <f t="shared" si="18"/>
        <v/>
      </c>
      <c r="B277" s="23" t="str">
        <f t="shared" si="19"/>
        <v/>
      </c>
      <c r="C277" s="24" t="str">
        <f t="shared" si="20"/>
        <v/>
      </c>
      <c r="D277" s="28">
        <v>0</v>
      </c>
      <c r="E277" s="24" t="str">
        <f t="shared" si="21"/>
        <v/>
      </c>
      <c r="F277" s="24" t="str">
        <f t="shared" si="22"/>
        <v/>
      </c>
      <c r="G277" s="24" t="str">
        <f t="shared" si="23"/>
        <v/>
      </c>
    </row>
    <row r="278" spans="1:7" x14ac:dyDescent="0.2">
      <c r="A278" s="22" t="str">
        <f t="shared" si="18"/>
        <v/>
      </c>
      <c r="B278" s="23" t="str">
        <f t="shared" si="19"/>
        <v/>
      </c>
      <c r="C278" s="24" t="str">
        <f t="shared" si="20"/>
        <v/>
      </c>
      <c r="D278" s="28">
        <v>0</v>
      </c>
      <c r="E278" s="24" t="str">
        <f t="shared" si="21"/>
        <v/>
      </c>
      <c r="F278" s="24" t="str">
        <f t="shared" si="22"/>
        <v/>
      </c>
      <c r="G278" s="24" t="str">
        <f t="shared" si="23"/>
        <v/>
      </c>
    </row>
    <row r="279" spans="1:7" x14ac:dyDescent="0.2">
      <c r="A279" s="22" t="str">
        <f t="shared" si="18"/>
        <v/>
      </c>
      <c r="B279" s="23" t="str">
        <f t="shared" si="19"/>
        <v/>
      </c>
      <c r="C279" s="24" t="str">
        <f t="shared" si="20"/>
        <v/>
      </c>
      <c r="D279" s="28">
        <v>0</v>
      </c>
      <c r="E279" s="24" t="str">
        <f t="shared" si="21"/>
        <v/>
      </c>
      <c r="F279" s="24" t="str">
        <f t="shared" si="22"/>
        <v/>
      </c>
      <c r="G279" s="24" t="str">
        <f t="shared" si="23"/>
        <v/>
      </c>
    </row>
    <row r="280" spans="1:7" x14ac:dyDescent="0.2">
      <c r="A280" s="22" t="str">
        <f t="shared" si="18"/>
        <v/>
      </c>
      <c r="B280" s="23" t="str">
        <f t="shared" si="19"/>
        <v/>
      </c>
      <c r="C280" s="24" t="str">
        <f t="shared" si="20"/>
        <v/>
      </c>
      <c r="D280" s="28">
        <v>0</v>
      </c>
      <c r="E280" s="24" t="str">
        <f t="shared" si="21"/>
        <v/>
      </c>
      <c r="F280" s="24" t="str">
        <f t="shared" si="22"/>
        <v/>
      </c>
      <c r="G280" s="24" t="str">
        <f t="shared" si="23"/>
        <v/>
      </c>
    </row>
    <row r="281" spans="1:7" x14ac:dyDescent="0.2">
      <c r="A281" s="22" t="str">
        <f t="shared" ref="A281:A344" si="24">IF(A280&gt;=nper,"",A280+1)</f>
        <v/>
      </c>
      <c r="B281" s="23" t="str">
        <f t="shared" ref="B281:B344" si="25">IF(A281="","",DATE(YEAR(fpdate),MONTH(fpdate)+(A281-1)*months_per_period,DAY(fpdate)))</f>
        <v/>
      </c>
      <c r="C281" s="24" t="str">
        <f t="shared" ref="C281:C344" si="26">IF(A281="","",IF(OR(A281=nper,payment&gt;ROUND((1+rate)*G280,2)),ROUND((1+rate)*G280,2),payment))</f>
        <v/>
      </c>
      <c r="D281" s="28">
        <v>0</v>
      </c>
      <c r="E281" s="24" t="str">
        <f t="shared" ref="E281:E344" si="27">IF(A281="","",ROUND(rate*G280,2))</f>
        <v/>
      </c>
      <c r="F281" s="24" t="str">
        <f t="shared" ref="F281:F344" si="28">IF(A281="","",C281-E281+D281)</f>
        <v/>
      </c>
      <c r="G281" s="24" t="str">
        <f t="shared" ref="G281:G344" si="29">IF(A281="","",G280-F281)</f>
        <v/>
      </c>
    </row>
    <row r="282" spans="1:7" x14ac:dyDescent="0.2">
      <c r="A282" s="22" t="str">
        <f t="shared" si="24"/>
        <v/>
      </c>
      <c r="B282" s="23" t="str">
        <f t="shared" si="25"/>
        <v/>
      </c>
      <c r="C282" s="24" t="str">
        <f t="shared" si="26"/>
        <v/>
      </c>
      <c r="D282" s="28">
        <v>0</v>
      </c>
      <c r="E282" s="24" t="str">
        <f t="shared" si="27"/>
        <v/>
      </c>
      <c r="F282" s="24" t="str">
        <f t="shared" si="28"/>
        <v/>
      </c>
      <c r="G282" s="24" t="str">
        <f t="shared" si="29"/>
        <v/>
      </c>
    </row>
    <row r="283" spans="1:7" x14ac:dyDescent="0.2">
      <c r="A283" s="22" t="str">
        <f t="shared" si="24"/>
        <v/>
      </c>
      <c r="B283" s="23" t="str">
        <f t="shared" si="25"/>
        <v/>
      </c>
      <c r="C283" s="24" t="str">
        <f t="shared" si="26"/>
        <v/>
      </c>
      <c r="D283" s="28">
        <v>0</v>
      </c>
      <c r="E283" s="24" t="str">
        <f t="shared" si="27"/>
        <v/>
      </c>
      <c r="F283" s="24" t="str">
        <f t="shared" si="28"/>
        <v/>
      </c>
      <c r="G283" s="24" t="str">
        <f t="shared" si="29"/>
        <v/>
      </c>
    </row>
    <row r="284" spans="1:7" x14ac:dyDescent="0.2">
      <c r="A284" s="22" t="str">
        <f t="shared" si="24"/>
        <v/>
      </c>
      <c r="B284" s="23" t="str">
        <f t="shared" si="25"/>
        <v/>
      </c>
      <c r="C284" s="24" t="str">
        <f t="shared" si="26"/>
        <v/>
      </c>
      <c r="D284" s="28">
        <v>0</v>
      </c>
      <c r="E284" s="24" t="str">
        <f t="shared" si="27"/>
        <v/>
      </c>
      <c r="F284" s="24" t="str">
        <f t="shared" si="28"/>
        <v/>
      </c>
      <c r="G284" s="24" t="str">
        <f t="shared" si="29"/>
        <v/>
      </c>
    </row>
    <row r="285" spans="1:7" x14ac:dyDescent="0.2">
      <c r="A285" s="22" t="str">
        <f t="shared" si="24"/>
        <v/>
      </c>
      <c r="B285" s="23" t="str">
        <f t="shared" si="25"/>
        <v/>
      </c>
      <c r="C285" s="24" t="str">
        <f t="shared" si="26"/>
        <v/>
      </c>
      <c r="D285" s="28">
        <v>0</v>
      </c>
      <c r="E285" s="24" t="str">
        <f t="shared" si="27"/>
        <v/>
      </c>
      <c r="F285" s="24" t="str">
        <f t="shared" si="28"/>
        <v/>
      </c>
      <c r="G285" s="24" t="str">
        <f t="shared" si="29"/>
        <v/>
      </c>
    </row>
    <row r="286" spans="1:7" x14ac:dyDescent="0.2">
      <c r="A286" s="22" t="str">
        <f t="shared" si="24"/>
        <v/>
      </c>
      <c r="B286" s="23" t="str">
        <f t="shared" si="25"/>
        <v/>
      </c>
      <c r="C286" s="24" t="str">
        <f t="shared" si="26"/>
        <v/>
      </c>
      <c r="D286" s="28">
        <v>0</v>
      </c>
      <c r="E286" s="24" t="str">
        <f t="shared" si="27"/>
        <v/>
      </c>
      <c r="F286" s="24" t="str">
        <f t="shared" si="28"/>
        <v/>
      </c>
      <c r="G286" s="24" t="str">
        <f t="shared" si="29"/>
        <v/>
      </c>
    </row>
    <row r="287" spans="1:7" x14ac:dyDescent="0.2">
      <c r="A287" s="22" t="str">
        <f t="shared" si="24"/>
        <v/>
      </c>
      <c r="B287" s="23" t="str">
        <f t="shared" si="25"/>
        <v/>
      </c>
      <c r="C287" s="24" t="str">
        <f t="shared" si="26"/>
        <v/>
      </c>
      <c r="D287" s="28">
        <v>0</v>
      </c>
      <c r="E287" s="24" t="str">
        <f t="shared" si="27"/>
        <v/>
      </c>
      <c r="F287" s="24" t="str">
        <f t="shared" si="28"/>
        <v/>
      </c>
      <c r="G287" s="24" t="str">
        <f t="shared" si="29"/>
        <v/>
      </c>
    </row>
    <row r="288" spans="1:7" x14ac:dyDescent="0.2">
      <c r="A288" s="22" t="str">
        <f t="shared" si="24"/>
        <v/>
      </c>
      <c r="B288" s="23" t="str">
        <f t="shared" si="25"/>
        <v/>
      </c>
      <c r="C288" s="24" t="str">
        <f t="shared" si="26"/>
        <v/>
      </c>
      <c r="D288" s="28">
        <v>0</v>
      </c>
      <c r="E288" s="24" t="str">
        <f t="shared" si="27"/>
        <v/>
      </c>
      <c r="F288" s="24" t="str">
        <f t="shared" si="28"/>
        <v/>
      </c>
      <c r="G288" s="24" t="str">
        <f t="shared" si="29"/>
        <v/>
      </c>
    </row>
    <row r="289" spans="1:7" x14ac:dyDescent="0.2">
      <c r="A289" s="22" t="str">
        <f t="shared" si="24"/>
        <v/>
      </c>
      <c r="B289" s="23" t="str">
        <f t="shared" si="25"/>
        <v/>
      </c>
      <c r="C289" s="24" t="str">
        <f t="shared" si="26"/>
        <v/>
      </c>
      <c r="D289" s="28">
        <v>0</v>
      </c>
      <c r="E289" s="24" t="str">
        <f t="shared" si="27"/>
        <v/>
      </c>
      <c r="F289" s="24" t="str">
        <f t="shared" si="28"/>
        <v/>
      </c>
      <c r="G289" s="24" t="str">
        <f t="shared" si="29"/>
        <v/>
      </c>
    </row>
    <row r="290" spans="1:7" x14ac:dyDescent="0.2">
      <c r="A290" s="22" t="str">
        <f t="shared" si="24"/>
        <v/>
      </c>
      <c r="B290" s="23" t="str">
        <f t="shared" si="25"/>
        <v/>
      </c>
      <c r="C290" s="24" t="str">
        <f t="shared" si="26"/>
        <v/>
      </c>
      <c r="D290" s="28">
        <v>0</v>
      </c>
      <c r="E290" s="24" t="str">
        <f t="shared" si="27"/>
        <v/>
      </c>
      <c r="F290" s="24" t="str">
        <f t="shared" si="28"/>
        <v/>
      </c>
      <c r="G290" s="24" t="str">
        <f t="shared" si="29"/>
        <v/>
      </c>
    </row>
    <row r="291" spans="1:7" x14ac:dyDescent="0.2">
      <c r="A291" s="22" t="str">
        <f t="shared" si="24"/>
        <v/>
      </c>
      <c r="B291" s="23" t="str">
        <f t="shared" si="25"/>
        <v/>
      </c>
      <c r="C291" s="24" t="str">
        <f t="shared" si="26"/>
        <v/>
      </c>
      <c r="D291" s="28">
        <v>0</v>
      </c>
      <c r="E291" s="24" t="str">
        <f t="shared" si="27"/>
        <v/>
      </c>
      <c r="F291" s="24" t="str">
        <f t="shared" si="28"/>
        <v/>
      </c>
      <c r="G291" s="24" t="str">
        <f t="shared" si="29"/>
        <v/>
      </c>
    </row>
    <row r="292" spans="1:7" x14ac:dyDescent="0.2">
      <c r="A292" s="22" t="str">
        <f t="shared" si="24"/>
        <v/>
      </c>
      <c r="B292" s="23" t="str">
        <f t="shared" si="25"/>
        <v/>
      </c>
      <c r="C292" s="24" t="str">
        <f t="shared" si="26"/>
        <v/>
      </c>
      <c r="D292" s="28">
        <v>0</v>
      </c>
      <c r="E292" s="24" t="str">
        <f t="shared" si="27"/>
        <v/>
      </c>
      <c r="F292" s="24" t="str">
        <f t="shared" si="28"/>
        <v/>
      </c>
      <c r="G292" s="24" t="str">
        <f t="shared" si="29"/>
        <v/>
      </c>
    </row>
    <row r="293" spans="1:7" x14ac:dyDescent="0.2">
      <c r="A293" s="22" t="str">
        <f t="shared" si="24"/>
        <v/>
      </c>
      <c r="B293" s="23" t="str">
        <f t="shared" si="25"/>
        <v/>
      </c>
      <c r="C293" s="24" t="str">
        <f t="shared" si="26"/>
        <v/>
      </c>
      <c r="D293" s="28">
        <v>0</v>
      </c>
      <c r="E293" s="24" t="str">
        <f t="shared" si="27"/>
        <v/>
      </c>
      <c r="F293" s="24" t="str">
        <f t="shared" si="28"/>
        <v/>
      </c>
      <c r="G293" s="24" t="str">
        <f t="shared" si="29"/>
        <v/>
      </c>
    </row>
    <row r="294" spans="1:7" x14ac:dyDescent="0.2">
      <c r="A294" s="22" t="str">
        <f t="shared" si="24"/>
        <v/>
      </c>
      <c r="B294" s="23" t="str">
        <f t="shared" si="25"/>
        <v/>
      </c>
      <c r="C294" s="24" t="str">
        <f t="shared" si="26"/>
        <v/>
      </c>
      <c r="D294" s="28">
        <v>0</v>
      </c>
      <c r="E294" s="24" t="str">
        <f t="shared" si="27"/>
        <v/>
      </c>
      <c r="F294" s="24" t="str">
        <f t="shared" si="28"/>
        <v/>
      </c>
      <c r="G294" s="24" t="str">
        <f t="shared" si="29"/>
        <v/>
      </c>
    </row>
    <row r="295" spans="1:7" x14ac:dyDescent="0.2">
      <c r="A295" s="22" t="str">
        <f t="shared" si="24"/>
        <v/>
      </c>
      <c r="B295" s="23" t="str">
        <f t="shared" si="25"/>
        <v/>
      </c>
      <c r="C295" s="24" t="str">
        <f t="shared" si="26"/>
        <v/>
      </c>
      <c r="D295" s="28">
        <v>0</v>
      </c>
      <c r="E295" s="24" t="str">
        <f t="shared" si="27"/>
        <v/>
      </c>
      <c r="F295" s="24" t="str">
        <f t="shared" si="28"/>
        <v/>
      </c>
      <c r="G295" s="24" t="str">
        <f t="shared" si="29"/>
        <v/>
      </c>
    </row>
    <row r="296" spans="1:7" x14ac:dyDescent="0.2">
      <c r="A296" s="22" t="str">
        <f t="shared" si="24"/>
        <v/>
      </c>
      <c r="B296" s="23" t="str">
        <f t="shared" si="25"/>
        <v/>
      </c>
      <c r="C296" s="24" t="str">
        <f t="shared" si="26"/>
        <v/>
      </c>
      <c r="D296" s="28">
        <v>0</v>
      </c>
      <c r="E296" s="24" t="str">
        <f t="shared" si="27"/>
        <v/>
      </c>
      <c r="F296" s="24" t="str">
        <f t="shared" si="28"/>
        <v/>
      </c>
      <c r="G296" s="24" t="str">
        <f t="shared" si="29"/>
        <v/>
      </c>
    </row>
    <row r="297" spans="1:7" x14ac:dyDescent="0.2">
      <c r="A297" s="22" t="str">
        <f t="shared" si="24"/>
        <v/>
      </c>
      <c r="B297" s="23" t="str">
        <f t="shared" si="25"/>
        <v/>
      </c>
      <c r="C297" s="24" t="str">
        <f t="shared" si="26"/>
        <v/>
      </c>
      <c r="D297" s="28">
        <v>0</v>
      </c>
      <c r="E297" s="24" t="str">
        <f t="shared" si="27"/>
        <v/>
      </c>
      <c r="F297" s="24" t="str">
        <f t="shared" si="28"/>
        <v/>
      </c>
      <c r="G297" s="24" t="str">
        <f t="shared" si="29"/>
        <v/>
      </c>
    </row>
    <row r="298" spans="1:7" x14ac:dyDescent="0.2">
      <c r="A298" s="22" t="str">
        <f t="shared" si="24"/>
        <v/>
      </c>
      <c r="B298" s="23" t="str">
        <f t="shared" si="25"/>
        <v/>
      </c>
      <c r="C298" s="24" t="str">
        <f t="shared" si="26"/>
        <v/>
      </c>
      <c r="D298" s="28">
        <v>0</v>
      </c>
      <c r="E298" s="24" t="str">
        <f t="shared" si="27"/>
        <v/>
      </c>
      <c r="F298" s="24" t="str">
        <f t="shared" si="28"/>
        <v/>
      </c>
      <c r="G298" s="24" t="str">
        <f t="shared" si="29"/>
        <v/>
      </c>
    </row>
    <row r="299" spans="1:7" x14ac:dyDescent="0.2">
      <c r="A299" s="22" t="str">
        <f t="shared" si="24"/>
        <v/>
      </c>
      <c r="B299" s="23" t="str">
        <f t="shared" si="25"/>
        <v/>
      </c>
      <c r="C299" s="24" t="str">
        <f t="shared" si="26"/>
        <v/>
      </c>
      <c r="D299" s="28">
        <v>0</v>
      </c>
      <c r="E299" s="24" t="str">
        <f t="shared" si="27"/>
        <v/>
      </c>
      <c r="F299" s="24" t="str">
        <f t="shared" si="28"/>
        <v/>
      </c>
      <c r="G299" s="24" t="str">
        <f t="shared" si="29"/>
        <v/>
      </c>
    </row>
    <row r="300" spans="1:7" x14ac:dyDescent="0.2">
      <c r="A300" s="22" t="str">
        <f t="shared" si="24"/>
        <v/>
      </c>
      <c r="B300" s="23" t="str">
        <f t="shared" si="25"/>
        <v/>
      </c>
      <c r="C300" s="24" t="str">
        <f t="shared" si="26"/>
        <v/>
      </c>
      <c r="D300" s="28">
        <v>0</v>
      </c>
      <c r="E300" s="24" t="str">
        <f t="shared" si="27"/>
        <v/>
      </c>
      <c r="F300" s="24" t="str">
        <f t="shared" si="28"/>
        <v/>
      </c>
      <c r="G300" s="24" t="str">
        <f t="shared" si="29"/>
        <v/>
      </c>
    </row>
    <row r="301" spans="1:7" x14ac:dyDescent="0.2">
      <c r="A301" s="22" t="str">
        <f t="shared" si="24"/>
        <v/>
      </c>
      <c r="B301" s="23" t="str">
        <f t="shared" si="25"/>
        <v/>
      </c>
      <c r="C301" s="24" t="str">
        <f t="shared" si="26"/>
        <v/>
      </c>
      <c r="D301" s="28">
        <v>0</v>
      </c>
      <c r="E301" s="24" t="str">
        <f t="shared" si="27"/>
        <v/>
      </c>
      <c r="F301" s="24" t="str">
        <f t="shared" si="28"/>
        <v/>
      </c>
      <c r="G301" s="24" t="str">
        <f t="shared" si="29"/>
        <v/>
      </c>
    </row>
    <row r="302" spans="1:7" x14ac:dyDescent="0.2">
      <c r="A302" s="22" t="str">
        <f t="shared" si="24"/>
        <v/>
      </c>
      <c r="B302" s="23" t="str">
        <f t="shared" si="25"/>
        <v/>
      </c>
      <c r="C302" s="24" t="str">
        <f t="shared" si="26"/>
        <v/>
      </c>
      <c r="D302" s="28">
        <v>0</v>
      </c>
      <c r="E302" s="24" t="str">
        <f t="shared" si="27"/>
        <v/>
      </c>
      <c r="F302" s="24" t="str">
        <f t="shared" si="28"/>
        <v/>
      </c>
      <c r="G302" s="24" t="str">
        <f t="shared" si="29"/>
        <v/>
      </c>
    </row>
    <row r="303" spans="1:7" x14ac:dyDescent="0.2">
      <c r="A303" s="22" t="str">
        <f t="shared" si="24"/>
        <v/>
      </c>
      <c r="B303" s="23" t="str">
        <f t="shared" si="25"/>
        <v/>
      </c>
      <c r="C303" s="24" t="str">
        <f t="shared" si="26"/>
        <v/>
      </c>
      <c r="D303" s="28">
        <v>0</v>
      </c>
      <c r="E303" s="24" t="str">
        <f t="shared" si="27"/>
        <v/>
      </c>
      <c r="F303" s="24" t="str">
        <f t="shared" si="28"/>
        <v/>
      </c>
      <c r="G303" s="24" t="str">
        <f t="shared" si="29"/>
        <v/>
      </c>
    </row>
    <row r="304" spans="1:7" x14ac:dyDescent="0.2">
      <c r="A304" s="22" t="str">
        <f t="shared" si="24"/>
        <v/>
      </c>
      <c r="B304" s="23" t="str">
        <f t="shared" si="25"/>
        <v/>
      </c>
      <c r="C304" s="24" t="str">
        <f t="shared" si="26"/>
        <v/>
      </c>
      <c r="D304" s="28">
        <v>0</v>
      </c>
      <c r="E304" s="24" t="str">
        <f t="shared" si="27"/>
        <v/>
      </c>
      <c r="F304" s="24" t="str">
        <f t="shared" si="28"/>
        <v/>
      </c>
      <c r="G304" s="24" t="str">
        <f t="shared" si="29"/>
        <v/>
      </c>
    </row>
    <row r="305" spans="1:7" x14ac:dyDescent="0.2">
      <c r="A305" s="22" t="str">
        <f t="shared" si="24"/>
        <v/>
      </c>
      <c r="B305" s="23" t="str">
        <f t="shared" si="25"/>
        <v/>
      </c>
      <c r="C305" s="24" t="str">
        <f t="shared" si="26"/>
        <v/>
      </c>
      <c r="D305" s="28">
        <v>0</v>
      </c>
      <c r="E305" s="24" t="str">
        <f t="shared" si="27"/>
        <v/>
      </c>
      <c r="F305" s="24" t="str">
        <f t="shared" si="28"/>
        <v/>
      </c>
      <c r="G305" s="24" t="str">
        <f t="shared" si="29"/>
        <v/>
      </c>
    </row>
    <row r="306" spans="1:7" x14ac:dyDescent="0.2">
      <c r="A306" s="22" t="str">
        <f t="shared" si="24"/>
        <v/>
      </c>
      <c r="B306" s="23" t="str">
        <f t="shared" si="25"/>
        <v/>
      </c>
      <c r="C306" s="24" t="str">
        <f t="shared" si="26"/>
        <v/>
      </c>
      <c r="D306" s="28">
        <v>0</v>
      </c>
      <c r="E306" s="24" t="str">
        <f t="shared" si="27"/>
        <v/>
      </c>
      <c r="F306" s="24" t="str">
        <f t="shared" si="28"/>
        <v/>
      </c>
      <c r="G306" s="24" t="str">
        <f t="shared" si="29"/>
        <v/>
      </c>
    </row>
    <row r="307" spans="1:7" x14ac:dyDescent="0.2">
      <c r="A307" s="22" t="str">
        <f t="shared" si="24"/>
        <v/>
      </c>
      <c r="B307" s="23" t="str">
        <f t="shared" si="25"/>
        <v/>
      </c>
      <c r="C307" s="24" t="str">
        <f t="shared" si="26"/>
        <v/>
      </c>
      <c r="D307" s="28">
        <v>0</v>
      </c>
      <c r="E307" s="24" t="str">
        <f t="shared" si="27"/>
        <v/>
      </c>
      <c r="F307" s="24" t="str">
        <f t="shared" si="28"/>
        <v/>
      </c>
      <c r="G307" s="24" t="str">
        <f t="shared" si="29"/>
        <v/>
      </c>
    </row>
    <row r="308" spans="1:7" x14ac:dyDescent="0.2">
      <c r="A308" s="22" t="str">
        <f t="shared" si="24"/>
        <v/>
      </c>
      <c r="B308" s="23" t="str">
        <f t="shared" si="25"/>
        <v/>
      </c>
      <c r="C308" s="24" t="str">
        <f t="shared" si="26"/>
        <v/>
      </c>
      <c r="D308" s="28">
        <v>0</v>
      </c>
      <c r="E308" s="24" t="str">
        <f t="shared" si="27"/>
        <v/>
      </c>
      <c r="F308" s="24" t="str">
        <f t="shared" si="28"/>
        <v/>
      </c>
      <c r="G308" s="24" t="str">
        <f t="shared" si="29"/>
        <v/>
      </c>
    </row>
    <row r="309" spans="1:7" x14ac:dyDescent="0.2">
      <c r="A309" s="22" t="str">
        <f t="shared" si="24"/>
        <v/>
      </c>
      <c r="B309" s="23" t="str">
        <f t="shared" si="25"/>
        <v/>
      </c>
      <c r="C309" s="24" t="str">
        <f t="shared" si="26"/>
        <v/>
      </c>
      <c r="D309" s="28">
        <v>0</v>
      </c>
      <c r="E309" s="24" t="str">
        <f t="shared" si="27"/>
        <v/>
      </c>
      <c r="F309" s="24" t="str">
        <f t="shared" si="28"/>
        <v/>
      </c>
      <c r="G309" s="24" t="str">
        <f t="shared" si="29"/>
        <v/>
      </c>
    </row>
    <row r="310" spans="1:7" x14ac:dyDescent="0.2">
      <c r="A310" s="22" t="str">
        <f t="shared" si="24"/>
        <v/>
      </c>
      <c r="B310" s="23" t="str">
        <f t="shared" si="25"/>
        <v/>
      </c>
      <c r="C310" s="24" t="str">
        <f t="shared" si="26"/>
        <v/>
      </c>
      <c r="D310" s="28">
        <v>0</v>
      </c>
      <c r="E310" s="24" t="str">
        <f t="shared" si="27"/>
        <v/>
      </c>
      <c r="F310" s="24" t="str">
        <f t="shared" si="28"/>
        <v/>
      </c>
      <c r="G310" s="24" t="str">
        <f t="shared" si="29"/>
        <v/>
      </c>
    </row>
    <row r="311" spans="1:7" x14ac:dyDescent="0.2">
      <c r="A311" s="22" t="str">
        <f t="shared" si="24"/>
        <v/>
      </c>
      <c r="B311" s="23" t="str">
        <f t="shared" si="25"/>
        <v/>
      </c>
      <c r="C311" s="24" t="str">
        <f t="shared" si="26"/>
        <v/>
      </c>
      <c r="D311" s="28">
        <v>0</v>
      </c>
      <c r="E311" s="24" t="str">
        <f t="shared" si="27"/>
        <v/>
      </c>
      <c r="F311" s="24" t="str">
        <f t="shared" si="28"/>
        <v/>
      </c>
      <c r="G311" s="24" t="str">
        <f t="shared" si="29"/>
        <v/>
      </c>
    </row>
    <row r="312" spans="1:7" x14ac:dyDescent="0.2">
      <c r="A312" s="22" t="str">
        <f t="shared" si="24"/>
        <v/>
      </c>
      <c r="B312" s="23" t="str">
        <f t="shared" si="25"/>
        <v/>
      </c>
      <c r="C312" s="24" t="str">
        <f t="shared" si="26"/>
        <v/>
      </c>
      <c r="D312" s="28">
        <v>0</v>
      </c>
      <c r="E312" s="24" t="str">
        <f t="shared" si="27"/>
        <v/>
      </c>
      <c r="F312" s="24" t="str">
        <f t="shared" si="28"/>
        <v/>
      </c>
      <c r="G312" s="24" t="str">
        <f t="shared" si="29"/>
        <v/>
      </c>
    </row>
    <row r="313" spans="1:7" x14ac:dyDescent="0.2">
      <c r="A313" s="22" t="str">
        <f t="shared" si="24"/>
        <v/>
      </c>
      <c r="B313" s="23" t="str">
        <f t="shared" si="25"/>
        <v/>
      </c>
      <c r="C313" s="24" t="str">
        <f t="shared" si="26"/>
        <v/>
      </c>
      <c r="D313" s="28">
        <v>0</v>
      </c>
      <c r="E313" s="24" t="str">
        <f t="shared" si="27"/>
        <v/>
      </c>
      <c r="F313" s="24" t="str">
        <f t="shared" si="28"/>
        <v/>
      </c>
      <c r="G313" s="24" t="str">
        <f t="shared" si="29"/>
        <v/>
      </c>
    </row>
    <row r="314" spans="1:7" x14ac:dyDescent="0.2">
      <c r="A314" s="22" t="str">
        <f t="shared" si="24"/>
        <v/>
      </c>
      <c r="B314" s="23" t="str">
        <f t="shared" si="25"/>
        <v/>
      </c>
      <c r="C314" s="24" t="str">
        <f t="shared" si="26"/>
        <v/>
      </c>
      <c r="D314" s="28">
        <v>0</v>
      </c>
      <c r="E314" s="24" t="str">
        <f t="shared" si="27"/>
        <v/>
      </c>
      <c r="F314" s="24" t="str">
        <f t="shared" si="28"/>
        <v/>
      </c>
      <c r="G314" s="24" t="str">
        <f t="shared" si="29"/>
        <v/>
      </c>
    </row>
    <row r="315" spans="1:7" x14ac:dyDescent="0.2">
      <c r="A315" s="22" t="str">
        <f t="shared" si="24"/>
        <v/>
      </c>
      <c r="B315" s="23" t="str">
        <f t="shared" si="25"/>
        <v/>
      </c>
      <c r="C315" s="24" t="str">
        <f t="shared" si="26"/>
        <v/>
      </c>
      <c r="D315" s="28">
        <v>0</v>
      </c>
      <c r="E315" s="24" t="str">
        <f t="shared" si="27"/>
        <v/>
      </c>
      <c r="F315" s="24" t="str">
        <f t="shared" si="28"/>
        <v/>
      </c>
      <c r="G315" s="24" t="str">
        <f t="shared" si="29"/>
        <v/>
      </c>
    </row>
    <row r="316" spans="1:7" x14ac:dyDescent="0.2">
      <c r="A316" s="22" t="str">
        <f t="shared" si="24"/>
        <v/>
      </c>
      <c r="B316" s="23" t="str">
        <f t="shared" si="25"/>
        <v/>
      </c>
      <c r="C316" s="24" t="str">
        <f t="shared" si="26"/>
        <v/>
      </c>
      <c r="D316" s="28">
        <v>0</v>
      </c>
      <c r="E316" s="24" t="str">
        <f t="shared" si="27"/>
        <v/>
      </c>
      <c r="F316" s="24" t="str">
        <f t="shared" si="28"/>
        <v/>
      </c>
      <c r="G316" s="24" t="str">
        <f t="shared" si="29"/>
        <v/>
      </c>
    </row>
    <row r="317" spans="1:7" x14ac:dyDescent="0.2">
      <c r="A317" s="22" t="str">
        <f t="shared" si="24"/>
        <v/>
      </c>
      <c r="B317" s="23" t="str">
        <f t="shared" si="25"/>
        <v/>
      </c>
      <c r="C317" s="24" t="str">
        <f t="shared" si="26"/>
        <v/>
      </c>
      <c r="D317" s="28">
        <v>0</v>
      </c>
      <c r="E317" s="24" t="str">
        <f t="shared" si="27"/>
        <v/>
      </c>
      <c r="F317" s="24" t="str">
        <f t="shared" si="28"/>
        <v/>
      </c>
      <c r="G317" s="24" t="str">
        <f t="shared" si="29"/>
        <v/>
      </c>
    </row>
    <row r="318" spans="1:7" x14ac:dyDescent="0.2">
      <c r="A318" s="22" t="str">
        <f t="shared" si="24"/>
        <v/>
      </c>
      <c r="B318" s="23" t="str">
        <f t="shared" si="25"/>
        <v/>
      </c>
      <c r="C318" s="24" t="str">
        <f t="shared" si="26"/>
        <v/>
      </c>
      <c r="D318" s="28">
        <v>0</v>
      </c>
      <c r="E318" s="24" t="str">
        <f t="shared" si="27"/>
        <v/>
      </c>
      <c r="F318" s="24" t="str">
        <f t="shared" si="28"/>
        <v/>
      </c>
      <c r="G318" s="24" t="str">
        <f t="shared" si="29"/>
        <v/>
      </c>
    </row>
    <row r="319" spans="1:7" x14ac:dyDescent="0.2">
      <c r="A319" s="22" t="str">
        <f t="shared" si="24"/>
        <v/>
      </c>
      <c r="B319" s="23" t="str">
        <f t="shared" si="25"/>
        <v/>
      </c>
      <c r="C319" s="24" t="str">
        <f t="shared" si="26"/>
        <v/>
      </c>
      <c r="D319" s="28">
        <v>0</v>
      </c>
      <c r="E319" s="24" t="str">
        <f t="shared" si="27"/>
        <v/>
      </c>
      <c r="F319" s="24" t="str">
        <f t="shared" si="28"/>
        <v/>
      </c>
      <c r="G319" s="24" t="str">
        <f t="shared" si="29"/>
        <v/>
      </c>
    </row>
    <row r="320" spans="1:7" x14ac:dyDescent="0.2">
      <c r="A320" s="22" t="str">
        <f t="shared" si="24"/>
        <v/>
      </c>
      <c r="B320" s="23" t="str">
        <f t="shared" si="25"/>
        <v/>
      </c>
      <c r="C320" s="24" t="str">
        <f t="shared" si="26"/>
        <v/>
      </c>
      <c r="D320" s="28">
        <v>0</v>
      </c>
      <c r="E320" s="24" t="str">
        <f t="shared" si="27"/>
        <v/>
      </c>
      <c r="F320" s="24" t="str">
        <f t="shared" si="28"/>
        <v/>
      </c>
      <c r="G320" s="24" t="str">
        <f t="shared" si="29"/>
        <v/>
      </c>
    </row>
    <row r="321" spans="1:7" x14ac:dyDescent="0.2">
      <c r="A321" s="22" t="str">
        <f t="shared" si="24"/>
        <v/>
      </c>
      <c r="B321" s="23" t="str">
        <f t="shared" si="25"/>
        <v/>
      </c>
      <c r="C321" s="24" t="str">
        <f t="shared" si="26"/>
        <v/>
      </c>
      <c r="D321" s="28">
        <v>0</v>
      </c>
      <c r="E321" s="24" t="str">
        <f t="shared" si="27"/>
        <v/>
      </c>
      <c r="F321" s="24" t="str">
        <f t="shared" si="28"/>
        <v/>
      </c>
      <c r="G321" s="24" t="str">
        <f t="shared" si="29"/>
        <v/>
      </c>
    </row>
    <row r="322" spans="1:7" x14ac:dyDescent="0.2">
      <c r="A322" s="22" t="str">
        <f t="shared" si="24"/>
        <v/>
      </c>
      <c r="B322" s="23" t="str">
        <f t="shared" si="25"/>
        <v/>
      </c>
      <c r="C322" s="24" t="str">
        <f t="shared" si="26"/>
        <v/>
      </c>
      <c r="D322" s="28">
        <v>0</v>
      </c>
      <c r="E322" s="24" t="str">
        <f t="shared" si="27"/>
        <v/>
      </c>
      <c r="F322" s="24" t="str">
        <f t="shared" si="28"/>
        <v/>
      </c>
      <c r="G322" s="24" t="str">
        <f t="shared" si="29"/>
        <v/>
      </c>
    </row>
    <row r="323" spans="1:7" x14ac:dyDescent="0.2">
      <c r="A323" s="22" t="str">
        <f t="shared" si="24"/>
        <v/>
      </c>
      <c r="B323" s="23" t="str">
        <f t="shared" si="25"/>
        <v/>
      </c>
      <c r="C323" s="24" t="str">
        <f t="shared" si="26"/>
        <v/>
      </c>
      <c r="D323" s="28">
        <v>0</v>
      </c>
      <c r="E323" s="24" t="str">
        <f t="shared" si="27"/>
        <v/>
      </c>
      <c r="F323" s="24" t="str">
        <f t="shared" si="28"/>
        <v/>
      </c>
      <c r="G323" s="24" t="str">
        <f t="shared" si="29"/>
        <v/>
      </c>
    </row>
    <row r="324" spans="1:7" x14ac:dyDescent="0.2">
      <c r="A324" s="22" t="str">
        <f t="shared" si="24"/>
        <v/>
      </c>
      <c r="B324" s="23" t="str">
        <f t="shared" si="25"/>
        <v/>
      </c>
      <c r="C324" s="24" t="str">
        <f t="shared" si="26"/>
        <v/>
      </c>
      <c r="D324" s="28">
        <v>0</v>
      </c>
      <c r="E324" s="24" t="str">
        <f t="shared" si="27"/>
        <v/>
      </c>
      <c r="F324" s="24" t="str">
        <f t="shared" si="28"/>
        <v/>
      </c>
      <c r="G324" s="24" t="str">
        <f t="shared" si="29"/>
        <v/>
      </c>
    </row>
    <row r="325" spans="1:7" x14ac:dyDescent="0.2">
      <c r="A325" s="22" t="str">
        <f t="shared" si="24"/>
        <v/>
      </c>
      <c r="B325" s="23" t="str">
        <f t="shared" si="25"/>
        <v/>
      </c>
      <c r="C325" s="24" t="str">
        <f t="shared" si="26"/>
        <v/>
      </c>
      <c r="D325" s="28">
        <v>0</v>
      </c>
      <c r="E325" s="24" t="str">
        <f t="shared" si="27"/>
        <v/>
      </c>
      <c r="F325" s="24" t="str">
        <f t="shared" si="28"/>
        <v/>
      </c>
      <c r="G325" s="24" t="str">
        <f t="shared" si="29"/>
        <v/>
      </c>
    </row>
    <row r="326" spans="1:7" x14ac:dyDescent="0.2">
      <c r="A326" s="22" t="str">
        <f t="shared" si="24"/>
        <v/>
      </c>
      <c r="B326" s="23" t="str">
        <f t="shared" si="25"/>
        <v/>
      </c>
      <c r="C326" s="24" t="str">
        <f t="shared" si="26"/>
        <v/>
      </c>
      <c r="D326" s="28">
        <v>0</v>
      </c>
      <c r="E326" s="24" t="str">
        <f t="shared" si="27"/>
        <v/>
      </c>
      <c r="F326" s="24" t="str">
        <f t="shared" si="28"/>
        <v/>
      </c>
      <c r="G326" s="24" t="str">
        <f t="shared" si="29"/>
        <v/>
      </c>
    </row>
    <row r="327" spans="1:7" x14ac:dyDescent="0.2">
      <c r="A327" s="22" t="str">
        <f t="shared" si="24"/>
        <v/>
      </c>
      <c r="B327" s="23" t="str">
        <f t="shared" si="25"/>
        <v/>
      </c>
      <c r="C327" s="24" t="str">
        <f t="shared" si="26"/>
        <v/>
      </c>
      <c r="D327" s="28">
        <v>0</v>
      </c>
      <c r="E327" s="24" t="str">
        <f t="shared" si="27"/>
        <v/>
      </c>
      <c r="F327" s="24" t="str">
        <f t="shared" si="28"/>
        <v/>
      </c>
      <c r="G327" s="24" t="str">
        <f t="shared" si="29"/>
        <v/>
      </c>
    </row>
    <row r="328" spans="1:7" x14ac:dyDescent="0.2">
      <c r="A328" s="22" t="str">
        <f t="shared" si="24"/>
        <v/>
      </c>
      <c r="B328" s="23" t="str">
        <f t="shared" si="25"/>
        <v/>
      </c>
      <c r="C328" s="24" t="str">
        <f t="shared" si="26"/>
        <v/>
      </c>
      <c r="D328" s="28">
        <v>0</v>
      </c>
      <c r="E328" s="24" t="str">
        <f t="shared" si="27"/>
        <v/>
      </c>
      <c r="F328" s="24" t="str">
        <f t="shared" si="28"/>
        <v/>
      </c>
      <c r="G328" s="24" t="str">
        <f t="shared" si="29"/>
        <v/>
      </c>
    </row>
    <row r="329" spans="1:7" x14ac:dyDescent="0.2">
      <c r="A329" s="22" t="str">
        <f t="shared" si="24"/>
        <v/>
      </c>
      <c r="B329" s="23" t="str">
        <f t="shared" si="25"/>
        <v/>
      </c>
      <c r="C329" s="24" t="str">
        <f t="shared" si="26"/>
        <v/>
      </c>
      <c r="D329" s="28">
        <v>0</v>
      </c>
      <c r="E329" s="24" t="str">
        <f t="shared" si="27"/>
        <v/>
      </c>
      <c r="F329" s="24" t="str">
        <f t="shared" si="28"/>
        <v/>
      </c>
      <c r="G329" s="24" t="str">
        <f t="shared" si="29"/>
        <v/>
      </c>
    </row>
    <row r="330" spans="1:7" x14ac:dyDescent="0.2">
      <c r="A330" s="22" t="str">
        <f t="shared" si="24"/>
        <v/>
      </c>
      <c r="B330" s="23" t="str">
        <f t="shared" si="25"/>
        <v/>
      </c>
      <c r="C330" s="24" t="str">
        <f t="shared" si="26"/>
        <v/>
      </c>
      <c r="D330" s="28">
        <v>0</v>
      </c>
      <c r="E330" s="24" t="str">
        <f t="shared" si="27"/>
        <v/>
      </c>
      <c r="F330" s="24" t="str">
        <f t="shared" si="28"/>
        <v/>
      </c>
      <c r="G330" s="24" t="str">
        <f t="shared" si="29"/>
        <v/>
      </c>
    </row>
    <row r="331" spans="1:7" x14ac:dyDescent="0.2">
      <c r="A331" s="22" t="str">
        <f t="shared" si="24"/>
        <v/>
      </c>
      <c r="B331" s="23" t="str">
        <f t="shared" si="25"/>
        <v/>
      </c>
      <c r="C331" s="24" t="str">
        <f t="shared" si="26"/>
        <v/>
      </c>
      <c r="D331" s="28">
        <v>0</v>
      </c>
      <c r="E331" s="24" t="str">
        <f t="shared" si="27"/>
        <v/>
      </c>
      <c r="F331" s="24" t="str">
        <f t="shared" si="28"/>
        <v/>
      </c>
      <c r="G331" s="24" t="str">
        <f t="shared" si="29"/>
        <v/>
      </c>
    </row>
    <row r="332" spans="1:7" x14ac:dyDescent="0.2">
      <c r="A332" s="22" t="str">
        <f t="shared" si="24"/>
        <v/>
      </c>
      <c r="B332" s="23" t="str">
        <f t="shared" si="25"/>
        <v/>
      </c>
      <c r="C332" s="24" t="str">
        <f t="shared" si="26"/>
        <v/>
      </c>
      <c r="D332" s="28">
        <v>0</v>
      </c>
      <c r="E332" s="24" t="str">
        <f t="shared" si="27"/>
        <v/>
      </c>
      <c r="F332" s="24" t="str">
        <f t="shared" si="28"/>
        <v/>
      </c>
      <c r="G332" s="24" t="str">
        <f t="shared" si="29"/>
        <v/>
      </c>
    </row>
    <row r="333" spans="1:7" x14ac:dyDescent="0.2">
      <c r="A333" s="22" t="str">
        <f t="shared" si="24"/>
        <v/>
      </c>
      <c r="B333" s="23" t="str">
        <f t="shared" si="25"/>
        <v/>
      </c>
      <c r="C333" s="24" t="str">
        <f t="shared" si="26"/>
        <v/>
      </c>
      <c r="D333" s="28">
        <v>0</v>
      </c>
      <c r="E333" s="24" t="str">
        <f t="shared" si="27"/>
        <v/>
      </c>
      <c r="F333" s="24" t="str">
        <f t="shared" si="28"/>
        <v/>
      </c>
      <c r="G333" s="24" t="str">
        <f t="shared" si="29"/>
        <v/>
      </c>
    </row>
    <row r="334" spans="1:7" x14ac:dyDescent="0.2">
      <c r="A334" s="22" t="str">
        <f t="shared" si="24"/>
        <v/>
      </c>
      <c r="B334" s="23" t="str">
        <f t="shared" si="25"/>
        <v/>
      </c>
      <c r="C334" s="24" t="str">
        <f t="shared" si="26"/>
        <v/>
      </c>
      <c r="D334" s="28">
        <v>0</v>
      </c>
      <c r="E334" s="24" t="str">
        <f t="shared" si="27"/>
        <v/>
      </c>
      <c r="F334" s="24" t="str">
        <f t="shared" si="28"/>
        <v/>
      </c>
      <c r="G334" s="24" t="str">
        <f t="shared" si="29"/>
        <v/>
      </c>
    </row>
    <row r="335" spans="1:7" x14ac:dyDescent="0.2">
      <c r="A335" s="22" t="str">
        <f t="shared" si="24"/>
        <v/>
      </c>
      <c r="B335" s="23" t="str">
        <f t="shared" si="25"/>
        <v/>
      </c>
      <c r="C335" s="24" t="str">
        <f t="shared" si="26"/>
        <v/>
      </c>
      <c r="D335" s="28">
        <v>0</v>
      </c>
      <c r="E335" s="24" t="str">
        <f t="shared" si="27"/>
        <v/>
      </c>
      <c r="F335" s="24" t="str">
        <f t="shared" si="28"/>
        <v/>
      </c>
      <c r="G335" s="24" t="str">
        <f t="shared" si="29"/>
        <v/>
      </c>
    </row>
    <row r="336" spans="1:7" x14ac:dyDescent="0.2">
      <c r="A336" s="22" t="str">
        <f t="shared" si="24"/>
        <v/>
      </c>
      <c r="B336" s="23" t="str">
        <f t="shared" si="25"/>
        <v/>
      </c>
      <c r="C336" s="24" t="str">
        <f t="shared" si="26"/>
        <v/>
      </c>
      <c r="D336" s="28">
        <v>0</v>
      </c>
      <c r="E336" s="24" t="str">
        <f t="shared" si="27"/>
        <v/>
      </c>
      <c r="F336" s="24" t="str">
        <f t="shared" si="28"/>
        <v/>
      </c>
      <c r="G336" s="24" t="str">
        <f t="shared" si="29"/>
        <v/>
      </c>
    </row>
    <row r="337" spans="1:7" x14ac:dyDescent="0.2">
      <c r="A337" s="22" t="str">
        <f t="shared" si="24"/>
        <v/>
      </c>
      <c r="B337" s="23" t="str">
        <f t="shared" si="25"/>
        <v/>
      </c>
      <c r="C337" s="24" t="str">
        <f t="shared" si="26"/>
        <v/>
      </c>
      <c r="D337" s="28">
        <v>0</v>
      </c>
      <c r="E337" s="24" t="str">
        <f t="shared" si="27"/>
        <v/>
      </c>
      <c r="F337" s="24" t="str">
        <f t="shared" si="28"/>
        <v/>
      </c>
      <c r="G337" s="24" t="str">
        <f t="shared" si="29"/>
        <v/>
      </c>
    </row>
    <row r="338" spans="1:7" x14ac:dyDescent="0.2">
      <c r="A338" s="22" t="str">
        <f t="shared" si="24"/>
        <v/>
      </c>
      <c r="B338" s="23" t="str">
        <f t="shared" si="25"/>
        <v/>
      </c>
      <c r="C338" s="24" t="str">
        <f t="shared" si="26"/>
        <v/>
      </c>
      <c r="D338" s="28">
        <v>0</v>
      </c>
      <c r="E338" s="24" t="str">
        <f t="shared" si="27"/>
        <v/>
      </c>
      <c r="F338" s="24" t="str">
        <f t="shared" si="28"/>
        <v/>
      </c>
      <c r="G338" s="24" t="str">
        <f t="shared" si="29"/>
        <v/>
      </c>
    </row>
    <row r="339" spans="1:7" x14ac:dyDescent="0.2">
      <c r="A339" s="22" t="str">
        <f t="shared" si="24"/>
        <v/>
      </c>
      <c r="B339" s="23" t="str">
        <f t="shared" si="25"/>
        <v/>
      </c>
      <c r="C339" s="24" t="str">
        <f t="shared" si="26"/>
        <v/>
      </c>
      <c r="D339" s="28">
        <v>0</v>
      </c>
      <c r="E339" s="24" t="str">
        <f t="shared" si="27"/>
        <v/>
      </c>
      <c r="F339" s="24" t="str">
        <f t="shared" si="28"/>
        <v/>
      </c>
      <c r="G339" s="24" t="str">
        <f t="shared" si="29"/>
        <v/>
      </c>
    </row>
    <row r="340" spans="1:7" x14ac:dyDescent="0.2">
      <c r="A340" s="22" t="str">
        <f t="shared" si="24"/>
        <v/>
      </c>
      <c r="B340" s="23" t="str">
        <f t="shared" si="25"/>
        <v/>
      </c>
      <c r="C340" s="24" t="str">
        <f t="shared" si="26"/>
        <v/>
      </c>
      <c r="D340" s="28">
        <v>0</v>
      </c>
      <c r="E340" s="24" t="str">
        <f t="shared" si="27"/>
        <v/>
      </c>
      <c r="F340" s="24" t="str">
        <f t="shared" si="28"/>
        <v/>
      </c>
      <c r="G340" s="24" t="str">
        <f t="shared" si="29"/>
        <v/>
      </c>
    </row>
    <row r="341" spans="1:7" x14ac:dyDescent="0.2">
      <c r="A341" s="22" t="str">
        <f t="shared" si="24"/>
        <v/>
      </c>
      <c r="B341" s="23" t="str">
        <f t="shared" si="25"/>
        <v/>
      </c>
      <c r="C341" s="24" t="str">
        <f t="shared" si="26"/>
        <v/>
      </c>
      <c r="D341" s="28">
        <v>0</v>
      </c>
      <c r="E341" s="24" t="str">
        <f t="shared" si="27"/>
        <v/>
      </c>
      <c r="F341" s="24" t="str">
        <f t="shared" si="28"/>
        <v/>
      </c>
      <c r="G341" s="24" t="str">
        <f t="shared" si="29"/>
        <v/>
      </c>
    </row>
    <row r="342" spans="1:7" x14ac:dyDescent="0.2">
      <c r="A342" s="22" t="str">
        <f t="shared" si="24"/>
        <v/>
      </c>
      <c r="B342" s="23" t="str">
        <f t="shared" si="25"/>
        <v/>
      </c>
      <c r="C342" s="24" t="str">
        <f t="shared" si="26"/>
        <v/>
      </c>
      <c r="D342" s="28">
        <v>0</v>
      </c>
      <c r="E342" s="24" t="str">
        <f t="shared" si="27"/>
        <v/>
      </c>
      <c r="F342" s="24" t="str">
        <f t="shared" si="28"/>
        <v/>
      </c>
      <c r="G342" s="24" t="str">
        <f t="shared" si="29"/>
        <v/>
      </c>
    </row>
    <row r="343" spans="1:7" x14ac:dyDescent="0.2">
      <c r="A343" s="22" t="str">
        <f t="shared" si="24"/>
        <v/>
      </c>
      <c r="B343" s="23" t="str">
        <f t="shared" si="25"/>
        <v/>
      </c>
      <c r="C343" s="24" t="str">
        <f t="shared" si="26"/>
        <v/>
      </c>
      <c r="D343" s="28">
        <v>0</v>
      </c>
      <c r="E343" s="24" t="str">
        <f t="shared" si="27"/>
        <v/>
      </c>
      <c r="F343" s="24" t="str">
        <f t="shared" si="28"/>
        <v/>
      </c>
      <c r="G343" s="24" t="str">
        <f t="shared" si="29"/>
        <v/>
      </c>
    </row>
    <row r="344" spans="1:7" x14ac:dyDescent="0.2">
      <c r="A344" s="22" t="str">
        <f t="shared" si="24"/>
        <v/>
      </c>
      <c r="B344" s="23" t="str">
        <f t="shared" si="25"/>
        <v/>
      </c>
      <c r="C344" s="24" t="str">
        <f t="shared" si="26"/>
        <v/>
      </c>
      <c r="D344" s="28">
        <v>0</v>
      </c>
      <c r="E344" s="24" t="str">
        <f t="shared" si="27"/>
        <v/>
      </c>
      <c r="F344" s="24" t="str">
        <f t="shared" si="28"/>
        <v/>
      </c>
      <c r="G344" s="24" t="str">
        <f t="shared" si="29"/>
        <v/>
      </c>
    </row>
    <row r="345" spans="1:7" x14ac:dyDescent="0.2">
      <c r="A345" s="22" t="str">
        <f t="shared" ref="A345:A384" si="30">IF(A344&gt;=nper,"",A344+1)</f>
        <v/>
      </c>
      <c r="B345" s="23" t="str">
        <f t="shared" ref="B345:B384" si="31">IF(A345="","",DATE(YEAR(fpdate),MONTH(fpdate)+(A345-1)*months_per_period,DAY(fpdate)))</f>
        <v/>
      </c>
      <c r="C345" s="24" t="str">
        <f t="shared" ref="C345:C384" si="32">IF(A345="","",IF(OR(A345=nper,payment&gt;ROUND((1+rate)*G344,2)),ROUND((1+rate)*G344,2),payment))</f>
        <v/>
      </c>
      <c r="D345" s="28">
        <v>0</v>
      </c>
      <c r="E345" s="24" t="str">
        <f t="shared" ref="E345:E384" si="33">IF(A345="","",ROUND(rate*G344,2))</f>
        <v/>
      </c>
      <c r="F345" s="24" t="str">
        <f t="shared" ref="F345:F384" si="34">IF(A345="","",C345-E345+D345)</f>
        <v/>
      </c>
      <c r="G345" s="24" t="str">
        <f t="shared" ref="G345:G384" si="35">IF(A345="","",G344-F345)</f>
        <v/>
      </c>
    </row>
    <row r="346" spans="1:7" x14ac:dyDescent="0.2">
      <c r="A346" s="22" t="str">
        <f t="shared" si="30"/>
        <v/>
      </c>
      <c r="B346" s="23" t="str">
        <f t="shared" si="31"/>
        <v/>
      </c>
      <c r="C346" s="24" t="str">
        <f t="shared" si="32"/>
        <v/>
      </c>
      <c r="D346" s="28">
        <v>0</v>
      </c>
      <c r="E346" s="24" t="str">
        <f t="shared" si="33"/>
        <v/>
      </c>
      <c r="F346" s="24" t="str">
        <f t="shared" si="34"/>
        <v/>
      </c>
      <c r="G346" s="24" t="str">
        <f t="shared" si="35"/>
        <v/>
      </c>
    </row>
    <row r="347" spans="1:7" x14ac:dyDescent="0.2">
      <c r="A347" s="22" t="str">
        <f t="shared" si="30"/>
        <v/>
      </c>
      <c r="B347" s="23" t="str">
        <f t="shared" si="31"/>
        <v/>
      </c>
      <c r="C347" s="24" t="str">
        <f t="shared" si="32"/>
        <v/>
      </c>
      <c r="D347" s="28">
        <v>0</v>
      </c>
      <c r="E347" s="24" t="str">
        <f t="shared" si="33"/>
        <v/>
      </c>
      <c r="F347" s="24" t="str">
        <f t="shared" si="34"/>
        <v/>
      </c>
      <c r="G347" s="24" t="str">
        <f t="shared" si="35"/>
        <v/>
      </c>
    </row>
    <row r="348" spans="1:7" x14ac:dyDescent="0.2">
      <c r="A348" s="22" t="str">
        <f t="shared" si="30"/>
        <v/>
      </c>
      <c r="B348" s="23" t="str">
        <f t="shared" si="31"/>
        <v/>
      </c>
      <c r="C348" s="24" t="str">
        <f t="shared" si="32"/>
        <v/>
      </c>
      <c r="D348" s="28">
        <v>0</v>
      </c>
      <c r="E348" s="24" t="str">
        <f t="shared" si="33"/>
        <v/>
      </c>
      <c r="F348" s="24" t="str">
        <f t="shared" si="34"/>
        <v/>
      </c>
      <c r="G348" s="24" t="str">
        <f t="shared" si="35"/>
        <v/>
      </c>
    </row>
    <row r="349" spans="1:7" x14ac:dyDescent="0.2">
      <c r="A349" s="22" t="str">
        <f t="shared" si="30"/>
        <v/>
      </c>
      <c r="B349" s="23" t="str">
        <f t="shared" si="31"/>
        <v/>
      </c>
      <c r="C349" s="24" t="str">
        <f t="shared" si="32"/>
        <v/>
      </c>
      <c r="D349" s="28">
        <v>0</v>
      </c>
      <c r="E349" s="24" t="str">
        <f t="shared" si="33"/>
        <v/>
      </c>
      <c r="F349" s="24" t="str">
        <f t="shared" si="34"/>
        <v/>
      </c>
      <c r="G349" s="24" t="str">
        <f t="shared" si="35"/>
        <v/>
      </c>
    </row>
    <row r="350" spans="1:7" x14ac:dyDescent="0.2">
      <c r="A350" s="22" t="str">
        <f t="shared" si="30"/>
        <v/>
      </c>
      <c r="B350" s="23" t="str">
        <f t="shared" si="31"/>
        <v/>
      </c>
      <c r="C350" s="24" t="str">
        <f t="shared" si="32"/>
        <v/>
      </c>
      <c r="D350" s="28">
        <v>0</v>
      </c>
      <c r="E350" s="24" t="str">
        <f t="shared" si="33"/>
        <v/>
      </c>
      <c r="F350" s="24" t="str">
        <f t="shared" si="34"/>
        <v/>
      </c>
      <c r="G350" s="24" t="str">
        <f t="shared" si="35"/>
        <v/>
      </c>
    </row>
    <row r="351" spans="1:7" x14ac:dyDescent="0.2">
      <c r="A351" s="22" t="str">
        <f t="shared" si="30"/>
        <v/>
      </c>
      <c r="B351" s="23" t="str">
        <f t="shared" si="31"/>
        <v/>
      </c>
      <c r="C351" s="24" t="str">
        <f t="shared" si="32"/>
        <v/>
      </c>
      <c r="D351" s="28">
        <v>0</v>
      </c>
      <c r="E351" s="24" t="str">
        <f t="shared" si="33"/>
        <v/>
      </c>
      <c r="F351" s="24" t="str">
        <f t="shared" si="34"/>
        <v/>
      </c>
      <c r="G351" s="24" t="str">
        <f t="shared" si="35"/>
        <v/>
      </c>
    </row>
    <row r="352" spans="1:7" x14ac:dyDescent="0.2">
      <c r="A352" s="22" t="str">
        <f t="shared" si="30"/>
        <v/>
      </c>
      <c r="B352" s="23" t="str">
        <f t="shared" si="31"/>
        <v/>
      </c>
      <c r="C352" s="24" t="str">
        <f t="shared" si="32"/>
        <v/>
      </c>
      <c r="D352" s="28">
        <v>0</v>
      </c>
      <c r="E352" s="24" t="str">
        <f t="shared" si="33"/>
        <v/>
      </c>
      <c r="F352" s="24" t="str">
        <f t="shared" si="34"/>
        <v/>
      </c>
      <c r="G352" s="24" t="str">
        <f t="shared" si="35"/>
        <v/>
      </c>
    </row>
    <row r="353" spans="1:7" x14ac:dyDescent="0.2">
      <c r="A353" s="22" t="str">
        <f t="shared" si="30"/>
        <v/>
      </c>
      <c r="B353" s="23" t="str">
        <f t="shared" si="31"/>
        <v/>
      </c>
      <c r="C353" s="24" t="str">
        <f t="shared" si="32"/>
        <v/>
      </c>
      <c r="D353" s="28">
        <v>0</v>
      </c>
      <c r="E353" s="24" t="str">
        <f t="shared" si="33"/>
        <v/>
      </c>
      <c r="F353" s="24" t="str">
        <f t="shared" si="34"/>
        <v/>
      </c>
      <c r="G353" s="24" t="str">
        <f t="shared" si="35"/>
        <v/>
      </c>
    </row>
    <row r="354" spans="1:7" x14ac:dyDescent="0.2">
      <c r="A354" s="22" t="str">
        <f t="shared" si="30"/>
        <v/>
      </c>
      <c r="B354" s="23" t="str">
        <f t="shared" si="31"/>
        <v/>
      </c>
      <c r="C354" s="24" t="str">
        <f t="shared" si="32"/>
        <v/>
      </c>
      <c r="D354" s="28">
        <v>0</v>
      </c>
      <c r="E354" s="24" t="str">
        <f t="shared" si="33"/>
        <v/>
      </c>
      <c r="F354" s="24" t="str">
        <f t="shared" si="34"/>
        <v/>
      </c>
      <c r="G354" s="24" t="str">
        <f t="shared" si="35"/>
        <v/>
      </c>
    </row>
    <row r="355" spans="1:7" x14ac:dyDescent="0.2">
      <c r="A355" s="22" t="str">
        <f t="shared" si="30"/>
        <v/>
      </c>
      <c r="B355" s="23" t="str">
        <f t="shared" si="31"/>
        <v/>
      </c>
      <c r="C355" s="24" t="str">
        <f t="shared" si="32"/>
        <v/>
      </c>
      <c r="D355" s="28">
        <v>0</v>
      </c>
      <c r="E355" s="24" t="str">
        <f t="shared" si="33"/>
        <v/>
      </c>
      <c r="F355" s="24" t="str">
        <f t="shared" si="34"/>
        <v/>
      </c>
      <c r="G355" s="24" t="str">
        <f t="shared" si="35"/>
        <v/>
      </c>
    </row>
    <row r="356" spans="1:7" x14ac:dyDescent="0.2">
      <c r="A356" s="22" t="str">
        <f t="shared" si="30"/>
        <v/>
      </c>
      <c r="B356" s="23" t="str">
        <f t="shared" si="31"/>
        <v/>
      </c>
      <c r="C356" s="24" t="str">
        <f t="shared" si="32"/>
        <v/>
      </c>
      <c r="D356" s="28">
        <v>0</v>
      </c>
      <c r="E356" s="24" t="str">
        <f t="shared" si="33"/>
        <v/>
      </c>
      <c r="F356" s="24" t="str">
        <f t="shared" si="34"/>
        <v/>
      </c>
      <c r="G356" s="24" t="str">
        <f t="shared" si="35"/>
        <v/>
      </c>
    </row>
    <row r="357" spans="1:7" x14ac:dyDescent="0.2">
      <c r="A357" s="22" t="str">
        <f t="shared" si="30"/>
        <v/>
      </c>
      <c r="B357" s="23" t="str">
        <f t="shared" si="31"/>
        <v/>
      </c>
      <c r="C357" s="24" t="str">
        <f t="shared" si="32"/>
        <v/>
      </c>
      <c r="D357" s="28">
        <v>0</v>
      </c>
      <c r="E357" s="24" t="str">
        <f t="shared" si="33"/>
        <v/>
      </c>
      <c r="F357" s="24" t="str">
        <f t="shared" si="34"/>
        <v/>
      </c>
      <c r="G357" s="24" t="str">
        <f t="shared" si="35"/>
        <v/>
      </c>
    </row>
    <row r="358" spans="1:7" x14ac:dyDescent="0.2">
      <c r="A358" s="22" t="str">
        <f t="shared" si="30"/>
        <v/>
      </c>
      <c r="B358" s="23" t="str">
        <f t="shared" si="31"/>
        <v/>
      </c>
      <c r="C358" s="24" t="str">
        <f t="shared" si="32"/>
        <v/>
      </c>
      <c r="D358" s="28">
        <v>0</v>
      </c>
      <c r="E358" s="24" t="str">
        <f t="shared" si="33"/>
        <v/>
      </c>
      <c r="F358" s="24" t="str">
        <f t="shared" si="34"/>
        <v/>
      </c>
      <c r="G358" s="24" t="str">
        <f t="shared" si="35"/>
        <v/>
      </c>
    </row>
    <row r="359" spans="1:7" x14ac:dyDescent="0.2">
      <c r="A359" s="22" t="str">
        <f t="shared" si="30"/>
        <v/>
      </c>
      <c r="B359" s="23" t="str">
        <f t="shared" si="31"/>
        <v/>
      </c>
      <c r="C359" s="24" t="str">
        <f t="shared" si="32"/>
        <v/>
      </c>
      <c r="D359" s="28">
        <v>0</v>
      </c>
      <c r="E359" s="24" t="str">
        <f t="shared" si="33"/>
        <v/>
      </c>
      <c r="F359" s="24" t="str">
        <f t="shared" si="34"/>
        <v/>
      </c>
      <c r="G359" s="24" t="str">
        <f t="shared" si="35"/>
        <v/>
      </c>
    </row>
    <row r="360" spans="1:7" x14ac:dyDescent="0.2">
      <c r="A360" s="22" t="str">
        <f t="shared" si="30"/>
        <v/>
      </c>
      <c r="B360" s="23" t="str">
        <f t="shared" si="31"/>
        <v/>
      </c>
      <c r="C360" s="24" t="str">
        <f t="shared" si="32"/>
        <v/>
      </c>
      <c r="D360" s="28">
        <v>0</v>
      </c>
      <c r="E360" s="24" t="str">
        <f t="shared" si="33"/>
        <v/>
      </c>
      <c r="F360" s="24" t="str">
        <f t="shared" si="34"/>
        <v/>
      </c>
      <c r="G360" s="24" t="str">
        <f t="shared" si="35"/>
        <v/>
      </c>
    </row>
    <row r="361" spans="1:7" x14ac:dyDescent="0.2">
      <c r="A361" s="22" t="str">
        <f t="shared" si="30"/>
        <v/>
      </c>
      <c r="B361" s="23" t="str">
        <f t="shared" si="31"/>
        <v/>
      </c>
      <c r="C361" s="24" t="str">
        <f t="shared" si="32"/>
        <v/>
      </c>
      <c r="D361" s="28">
        <v>0</v>
      </c>
      <c r="E361" s="24" t="str">
        <f t="shared" si="33"/>
        <v/>
      </c>
      <c r="F361" s="24" t="str">
        <f t="shared" si="34"/>
        <v/>
      </c>
      <c r="G361" s="24" t="str">
        <f t="shared" si="35"/>
        <v/>
      </c>
    </row>
    <row r="362" spans="1:7" x14ac:dyDescent="0.2">
      <c r="A362" s="22" t="str">
        <f t="shared" si="30"/>
        <v/>
      </c>
      <c r="B362" s="23" t="str">
        <f t="shared" si="31"/>
        <v/>
      </c>
      <c r="C362" s="24" t="str">
        <f t="shared" si="32"/>
        <v/>
      </c>
      <c r="D362" s="28">
        <v>0</v>
      </c>
      <c r="E362" s="24" t="str">
        <f t="shared" si="33"/>
        <v/>
      </c>
      <c r="F362" s="24" t="str">
        <f t="shared" si="34"/>
        <v/>
      </c>
      <c r="G362" s="24" t="str">
        <f t="shared" si="35"/>
        <v/>
      </c>
    </row>
    <row r="363" spans="1:7" x14ac:dyDescent="0.2">
      <c r="A363" s="22" t="str">
        <f t="shared" si="30"/>
        <v/>
      </c>
      <c r="B363" s="23" t="str">
        <f t="shared" si="31"/>
        <v/>
      </c>
      <c r="C363" s="24" t="str">
        <f t="shared" si="32"/>
        <v/>
      </c>
      <c r="D363" s="28">
        <v>0</v>
      </c>
      <c r="E363" s="24" t="str">
        <f t="shared" si="33"/>
        <v/>
      </c>
      <c r="F363" s="24" t="str">
        <f t="shared" si="34"/>
        <v/>
      </c>
      <c r="G363" s="24" t="str">
        <f t="shared" si="35"/>
        <v/>
      </c>
    </row>
    <row r="364" spans="1:7" x14ac:dyDescent="0.2">
      <c r="A364" s="22" t="str">
        <f t="shared" si="30"/>
        <v/>
      </c>
      <c r="B364" s="23" t="str">
        <f t="shared" si="31"/>
        <v/>
      </c>
      <c r="C364" s="24" t="str">
        <f t="shared" si="32"/>
        <v/>
      </c>
      <c r="D364" s="28">
        <v>0</v>
      </c>
      <c r="E364" s="24" t="str">
        <f t="shared" si="33"/>
        <v/>
      </c>
      <c r="F364" s="24" t="str">
        <f t="shared" si="34"/>
        <v/>
      </c>
      <c r="G364" s="24" t="str">
        <f t="shared" si="35"/>
        <v/>
      </c>
    </row>
    <row r="365" spans="1:7" x14ac:dyDescent="0.2">
      <c r="A365" s="22" t="str">
        <f t="shared" si="30"/>
        <v/>
      </c>
      <c r="B365" s="23" t="str">
        <f t="shared" si="31"/>
        <v/>
      </c>
      <c r="C365" s="24" t="str">
        <f t="shared" si="32"/>
        <v/>
      </c>
      <c r="D365" s="28">
        <v>0</v>
      </c>
      <c r="E365" s="24" t="str">
        <f t="shared" si="33"/>
        <v/>
      </c>
      <c r="F365" s="24" t="str">
        <f t="shared" si="34"/>
        <v/>
      </c>
      <c r="G365" s="24" t="str">
        <f t="shared" si="35"/>
        <v/>
      </c>
    </row>
    <row r="366" spans="1:7" x14ac:dyDescent="0.2">
      <c r="A366" s="22" t="str">
        <f t="shared" si="30"/>
        <v/>
      </c>
      <c r="B366" s="23" t="str">
        <f t="shared" si="31"/>
        <v/>
      </c>
      <c r="C366" s="24" t="str">
        <f t="shared" si="32"/>
        <v/>
      </c>
      <c r="D366" s="28">
        <v>0</v>
      </c>
      <c r="E366" s="24" t="str">
        <f t="shared" si="33"/>
        <v/>
      </c>
      <c r="F366" s="24" t="str">
        <f t="shared" si="34"/>
        <v/>
      </c>
      <c r="G366" s="24" t="str">
        <f t="shared" si="35"/>
        <v/>
      </c>
    </row>
    <row r="367" spans="1:7" x14ac:dyDescent="0.2">
      <c r="A367" s="22" t="str">
        <f t="shared" si="30"/>
        <v/>
      </c>
      <c r="B367" s="23" t="str">
        <f t="shared" si="31"/>
        <v/>
      </c>
      <c r="C367" s="24" t="str">
        <f t="shared" si="32"/>
        <v/>
      </c>
      <c r="D367" s="28">
        <v>0</v>
      </c>
      <c r="E367" s="24" t="str">
        <f t="shared" si="33"/>
        <v/>
      </c>
      <c r="F367" s="24" t="str">
        <f t="shared" si="34"/>
        <v/>
      </c>
      <c r="G367" s="24" t="str">
        <f t="shared" si="35"/>
        <v/>
      </c>
    </row>
    <row r="368" spans="1:7" x14ac:dyDescent="0.2">
      <c r="A368" s="22" t="str">
        <f t="shared" si="30"/>
        <v/>
      </c>
      <c r="B368" s="23" t="str">
        <f t="shared" si="31"/>
        <v/>
      </c>
      <c r="C368" s="24" t="str">
        <f t="shared" si="32"/>
        <v/>
      </c>
      <c r="D368" s="28">
        <v>0</v>
      </c>
      <c r="E368" s="24" t="str">
        <f t="shared" si="33"/>
        <v/>
      </c>
      <c r="F368" s="24" t="str">
        <f t="shared" si="34"/>
        <v/>
      </c>
      <c r="G368" s="24" t="str">
        <f t="shared" si="35"/>
        <v/>
      </c>
    </row>
    <row r="369" spans="1:7" x14ac:dyDescent="0.2">
      <c r="A369" s="22" t="str">
        <f t="shared" si="30"/>
        <v/>
      </c>
      <c r="B369" s="23" t="str">
        <f t="shared" si="31"/>
        <v/>
      </c>
      <c r="C369" s="24" t="str">
        <f t="shared" si="32"/>
        <v/>
      </c>
      <c r="D369" s="28">
        <v>0</v>
      </c>
      <c r="E369" s="24" t="str">
        <f t="shared" si="33"/>
        <v/>
      </c>
      <c r="F369" s="24" t="str">
        <f t="shared" si="34"/>
        <v/>
      </c>
      <c r="G369" s="24" t="str">
        <f t="shared" si="35"/>
        <v/>
      </c>
    </row>
    <row r="370" spans="1:7" x14ac:dyDescent="0.2">
      <c r="A370" s="22" t="str">
        <f t="shared" si="30"/>
        <v/>
      </c>
      <c r="B370" s="23" t="str">
        <f t="shared" si="31"/>
        <v/>
      </c>
      <c r="C370" s="24" t="str">
        <f t="shared" si="32"/>
        <v/>
      </c>
      <c r="D370" s="28">
        <v>0</v>
      </c>
      <c r="E370" s="24" t="str">
        <f t="shared" si="33"/>
        <v/>
      </c>
      <c r="F370" s="24" t="str">
        <f t="shared" si="34"/>
        <v/>
      </c>
      <c r="G370" s="24" t="str">
        <f t="shared" si="35"/>
        <v/>
      </c>
    </row>
    <row r="371" spans="1:7" x14ac:dyDescent="0.2">
      <c r="A371" s="22" t="str">
        <f t="shared" si="30"/>
        <v/>
      </c>
      <c r="B371" s="23" t="str">
        <f t="shared" si="31"/>
        <v/>
      </c>
      <c r="C371" s="24" t="str">
        <f t="shared" si="32"/>
        <v/>
      </c>
      <c r="D371" s="28">
        <v>0</v>
      </c>
      <c r="E371" s="24" t="str">
        <f t="shared" si="33"/>
        <v/>
      </c>
      <c r="F371" s="24" t="str">
        <f t="shared" si="34"/>
        <v/>
      </c>
      <c r="G371" s="24" t="str">
        <f t="shared" si="35"/>
        <v/>
      </c>
    </row>
    <row r="372" spans="1:7" x14ac:dyDescent="0.2">
      <c r="A372" s="22" t="str">
        <f t="shared" si="30"/>
        <v/>
      </c>
      <c r="B372" s="23" t="str">
        <f t="shared" si="31"/>
        <v/>
      </c>
      <c r="C372" s="24" t="str">
        <f t="shared" si="32"/>
        <v/>
      </c>
      <c r="D372" s="28">
        <v>0</v>
      </c>
      <c r="E372" s="24" t="str">
        <f t="shared" si="33"/>
        <v/>
      </c>
      <c r="F372" s="24" t="str">
        <f t="shared" si="34"/>
        <v/>
      </c>
      <c r="G372" s="24" t="str">
        <f t="shared" si="35"/>
        <v/>
      </c>
    </row>
    <row r="373" spans="1:7" x14ac:dyDescent="0.2">
      <c r="A373" s="22" t="str">
        <f t="shared" si="30"/>
        <v/>
      </c>
      <c r="B373" s="23" t="str">
        <f t="shared" si="31"/>
        <v/>
      </c>
      <c r="C373" s="24" t="str">
        <f t="shared" si="32"/>
        <v/>
      </c>
      <c r="D373" s="28">
        <v>0</v>
      </c>
      <c r="E373" s="24" t="str">
        <f t="shared" si="33"/>
        <v/>
      </c>
      <c r="F373" s="24" t="str">
        <f t="shared" si="34"/>
        <v/>
      </c>
      <c r="G373" s="24" t="str">
        <f t="shared" si="35"/>
        <v/>
      </c>
    </row>
    <row r="374" spans="1:7" x14ac:dyDescent="0.2">
      <c r="A374" s="22" t="str">
        <f t="shared" si="30"/>
        <v/>
      </c>
      <c r="B374" s="23" t="str">
        <f t="shared" si="31"/>
        <v/>
      </c>
      <c r="C374" s="24" t="str">
        <f t="shared" si="32"/>
        <v/>
      </c>
      <c r="D374" s="28">
        <v>0</v>
      </c>
      <c r="E374" s="24" t="str">
        <f t="shared" si="33"/>
        <v/>
      </c>
      <c r="F374" s="24" t="str">
        <f t="shared" si="34"/>
        <v/>
      </c>
      <c r="G374" s="24" t="str">
        <f t="shared" si="35"/>
        <v/>
      </c>
    </row>
    <row r="375" spans="1:7" x14ac:dyDescent="0.2">
      <c r="A375" s="22" t="str">
        <f t="shared" si="30"/>
        <v/>
      </c>
      <c r="B375" s="23" t="str">
        <f t="shared" si="31"/>
        <v/>
      </c>
      <c r="C375" s="24" t="str">
        <f t="shared" si="32"/>
        <v/>
      </c>
      <c r="D375" s="28">
        <v>0</v>
      </c>
      <c r="E375" s="24" t="str">
        <f t="shared" si="33"/>
        <v/>
      </c>
      <c r="F375" s="24" t="str">
        <f t="shared" si="34"/>
        <v/>
      </c>
      <c r="G375" s="24" t="str">
        <f t="shared" si="35"/>
        <v/>
      </c>
    </row>
    <row r="376" spans="1:7" x14ac:dyDescent="0.2">
      <c r="A376" s="22" t="str">
        <f t="shared" si="30"/>
        <v/>
      </c>
      <c r="B376" s="23" t="str">
        <f t="shared" si="31"/>
        <v/>
      </c>
      <c r="C376" s="24" t="str">
        <f t="shared" si="32"/>
        <v/>
      </c>
      <c r="D376" s="28">
        <v>0</v>
      </c>
      <c r="E376" s="24" t="str">
        <f t="shared" si="33"/>
        <v/>
      </c>
      <c r="F376" s="24" t="str">
        <f t="shared" si="34"/>
        <v/>
      </c>
      <c r="G376" s="24" t="str">
        <f t="shared" si="35"/>
        <v/>
      </c>
    </row>
    <row r="377" spans="1:7" x14ac:dyDescent="0.2">
      <c r="A377" s="22" t="str">
        <f t="shared" si="30"/>
        <v/>
      </c>
      <c r="B377" s="23" t="str">
        <f t="shared" si="31"/>
        <v/>
      </c>
      <c r="C377" s="24" t="str">
        <f t="shared" si="32"/>
        <v/>
      </c>
      <c r="D377" s="28">
        <v>0</v>
      </c>
      <c r="E377" s="24" t="str">
        <f t="shared" si="33"/>
        <v/>
      </c>
      <c r="F377" s="24" t="str">
        <f t="shared" si="34"/>
        <v/>
      </c>
      <c r="G377" s="24" t="str">
        <f t="shared" si="35"/>
        <v/>
      </c>
    </row>
    <row r="378" spans="1:7" x14ac:dyDescent="0.2">
      <c r="A378" s="22" t="str">
        <f t="shared" si="30"/>
        <v/>
      </c>
      <c r="B378" s="23" t="str">
        <f t="shared" si="31"/>
        <v/>
      </c>
      <c r="C378" s="24" t="str">
        <f t="shared" si="32"/>
        <v/>
      </c>
      <c r="D378" s="28">
        <v>0</v>
      </c>
      <c r="E378" s="24" t="str">
        <f t="shared" si="33"/>
        <v/>
      </c>
      <c r="F378" s="24" t="str">
        <f t="shared" si="34"/>
        <v/>
      </c>
      <c r="G378" s="24" t="str">
        <f t="shared" si="35"/>
        <v/>
      </c>
    </row>
    <row r="379" spans="1:7" x14ac:dyDescent="0.2">
      <c r="A379" s="22" t="str">
        <f t="shared" si="30"/>
        <v/>
      </c>
      <c r="B379" s="23" t="str">
        <f t="shared" si="31"/>
        <v/>
      </c>
      <c r="C379" s="24" t="str">
        <f t="shared" si="32"/>
        <v/>
      </c>
      <c r="D379" s="28">
        <v>0</v>
      </c>
      <c r="E379" s="24" t="str">
        <f t="shared" si="33"/>
        <v/>
      </c>
      <c r="F379" s="24" t="str">
        <f t="shared" si="34"/>
        <v/>
      </c>
      <c r="G379" s="24" t="str">
        <f t="shared" si="35"/>
        <v/>
      </c>
    </row>
    <row r="380" spans="1:7" x14ac:dyDescent="0.2">
      <c r="A380" s="22" t="str">
        <f t="shared" si="30"/>
        <v/>
      </c>
      <c r="B380" s="23" t="str">
        <f t="shared" si="31"/>
        <v/>
      </c>
      <c r="C380" s="24" t="str">
        <f t="shared" si="32"/>
        <v/>
      </c>
      <c r="D380" s="28">
        <v>0</v>
      </c>
      <c r="E380" s="24" t="str">
        <f t="shared" si="33"/>
        <v/>
      </c>
      <c r="F380" s="24" t="str">
        <f t="shared" si="34"/>
        <v/>
      </c>
      <c r="G380" s="24" t="str">
        <f t="shared" si="35"/>
        <v/>
      </c>
    </row>
    <row r="381" spans="1:7" x14ac:dyDescent="0.2">
      <c r="A381" s="22" t="str">
        <f t="shared" si="30"/>
        <v/>
      </c>
      <c r="B381" s="23" t="str">
        <f t="shared" si="31"/>
        <v/>
      </c>
      <c r="C381" s="24" t="str">
        <f t="shared" si="32"/>
        <v/>
      </c>
      <c r="D381" s="28">
        <v>0</v>
      </c>
      <c r="E381" s="24" t="str">
        <f t="shared" si="33"/>
        <v/>
      </c>
      <c r="F381" s="24" t="str">
        <f t="shared" si="34"/>
        <v/>
      </c>
      <c r="G381" s="24" t="str">
        <f t="shared" si="35"/>
        <v/>
      </c>
    </row>
    <row r="382" spans="1:7" x14ac:dyDescent="0.2">
      <c r="A382" s="22" t="str">
        <f t="shared" si="30"/>
        <v/>
      </c>
      <c r="B382" s="23" t="str">
        <f t="shared" si="31"/>
        <v/>
      </c>
      <c r="C382" s="24" t="str">
        <f t="shared" si="32"/>
        <v/>
      </c>
      <c r="D382" s="28">
        <v>0</v>
      </c>
      <c r="E382" s="24" t="str">
        <f t="shared" si="33"/>
        <v/>
      </c>
      <c r="F382" s="24" t="str">
        <f t="shared" si="34"/>
        <v/>
      </c>
      <c r="G382" s="24" t="str">
        <f t="shared" si="35"/>
        <v/>
      </c>
    </row>
    <row r="383" spans="1:7" x14ac:dyDescent="0.2">
      <c r="A383" s="22" t="str">
        <f t="shared" si="30"/>
        <v/>
      </c>
      <c r="B383" s="23" t="str">
        <f t="shared" si="31"/>
        <v/>
      </c>
      <c r="C383" s="24" t="str">
        <f t="shared" si="32"/>
        <v/>
      </c>
      <c r="D383" s="28">
        <v>0</v>
      </c>
      <c r="E383" s="24" t="str">
        <f t="shared" si="33"/>
        <v/>
      </c>
      <c r="F383" s="24" t="str">
        <f t="shared" si="34"/>
        <v/>
      </c>
      <c r="G383" s="24" t="str">
        <f t="shared" si="35"/>
        <v/>
      </c>
    </row>
    <row r="384" spans="1:7" x14ac:dyDescent="0.2">
      <c r="A384" s="22" t="str">
        <f t="shared" si="30"/>
        <v/>
      </c>
      <c r="B384" s="23" t="str">
        <f t="shared" si="31"/>
        <v/>
      </c>
      <c r="C384" s="24" t="str">
        <f t="shared" si="32"/>
        <v/>
      </c>
      <c r="D384" s="28">
        <v>0</v>
      </c>
      <c r="E384" s="24" t="str">
        <f t="shared" si="33"/>
        <v/>
      </c>
      <c r="F384" s="24" t="str">
        <f t="shared" si="34"/>
        <v/>
      </c>
      <c r="G384" s="24" t="str">
        <f t="shared" si="35"/>
        <v/>
      </c>
    </row>
    <row r="385" spans="1:7" x14ac:dyDescent="0.2">
      <c r="A385" s="5"/>
      <c r="B385" s="5"/>
      <c r="C385" s="5"/>
      <c r="D385" s="5"/>
      <c r="E385" s="5"/>
      <c r="F385" s="5"/>
      <c r="G385" s="5"/>
    </row>
  </sheetData>
  <phoneticPr fontId="3" type="noConversion"/>
  <conditionalFormatting sqref="B25:B384">
    <cfRule type="expression" dxfId="1" priority="1" stopIfTrue="1">
      <formula>($C25=$C$8+1)</formula>
    </cfRule>
  </conditionalFormatting>
  <dataValidations count="1">
    <dataValidation type="list" showInputMessage="1" showErrorMessage="1" sqref="D11">
      <formula1>"Annually,Semi-Annually,Quarterly,Bi-Monthly,Monthly"</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85"/>
  <sheetViews>
    <sheetView showGridLines="0" topLeftCell="A4" workbookViewId="0">
      <selection activeCell="D25" sqref="D25"/>
    </sheetView>
  </sheetViews>
  <sheetFormatPr defaultRowHeight="12.75" x14ac:dyDescent="0.2"/>
  <cols>
    <col min="1" max="1" width="6.7109375" style="7" customWidth="1"/>
    <col min="2" max="2" width="8.42578125" style="7" customWidth="1"/>
    <col min="3" max="3" width="11.5703125" style="7" customWidth="1"/>
    <col min="4" max="4" width="14" style="7" customWidth="1"/>
    <col min="5" max="5" width="10.85546875" style="7" customWidth="1"/>
    <col min="6" max="6" width="12.140625" style="7" customWidth="1"/>
    <col min="7" max="7" width="14.28515625" style="7" customWidth="1"/>
    <col min="8" max="16384" width="9.140625" style="7"/>
  </cols>
  <sheetData>
    <row r="1" spans="1:7" ht="18" x14ac:dyDescent="0.2">
      <c r="A1" s="3"/>
      <c r="B1" s="3"/>
      <c r="C1" s="4" t="s">
        <v>20</v>
      </c>
      <c r="D1" s="5"/>
      <c r="E1" s="5"/>
      <c r="F1" s="5"/>
      <c r="G1" s="6" t="s">
        <v>0</v>
      </c>
    </row>
    <row r="2" spans="1:7" x14ac:dyDescent="0.2">
      <c r="A2" s="8" t="s">
        <v>1</v>
      </c>
    </row>
    <row r="5" spans="1:7" ht="13.5" thickBot="1" x14ac:dyDescent="0.25">
      <c r="B5" s="9" t="s">
        <v>2</v>
      </c>
      <c r="C5" s="9"/>
      <c r="D5" s="9"/>
    </row>
    <row r="7" spans="1:7" x14ac:dyDescent="0.2">
      <c r="C7" s="29" t="s">
        <v>3</v>
      </c>
      <c r="D7" s="30">
        <f>Schedule!D7</f>
        <v>35000</v>
      </c>
    </row>
    <row r="8" spans="1:7" x14ac:dyDescent="0.2">
      <c r="C8" s="29" t="s">
        <v>4</v>
      </c>
      <c r="D8" s="31">
        <f>Schedule!D8</f>
        <v>0.04</v>
      </c>
    </row>
    <row r="9" spans="1:7" x14ac:dyDescent="0.2">
      <c r="C9" s="29" t="s">
        <v>5</v>
      </c>
      <c r="D9" s="32">
        <f>Schedule!D9</f>
        <v>10</v>
      </c>
    </row>
    <row r="10" spans="1:7" x14ac:dyDescent="0.2">
      <c r="C10" s="29" t="s">
        <v>6</v>
      </c>
      <c r="D10" s="33">
        <f>Schedule!D10</f>
        <v>42948</v>
      </c>
    </row>
    <row r="11" spans="1:7" x14ac:dyDescent="0.2">
      <c r="C11" s="29" t="s">
        <v>7</v>
      </c>
      <c r="D11" s="34" t="str">
        <f>Schedule!D11</f>
        <v>Monthly</v>
      </c>
    </row>
    <row r="13" spans="1:7" ht="13.5" thickBot="1" x14ac:dyDescent="0.25">
      <c r="B13" s="9" t="s">
        <v>8</v>
      </c>
      <c r="C13" s="12"/>
      <c r="D13" s="12"/>
    </row>
    <row r="15" spans="1:7" x14ac:dyDescent="0.2">
      <c r="C15" s="35" t="s">
        <v>9</v>
      </c>
      <c r="D15" s="36">
        <f>Schedule!D15</f>
        <v>3.3333333333333335E-3</v>
      </c>
    </row>
    <row r="16" spans="1:7" x14ac:dyDescent="0.2">
      <c r="C16" s="29" t="s">
        <v>22</v>
      </c>
      <c r="D16" s="37">
        <f>ROUND(-PMT(rate,nper,loan_amount),2)</f>
        <v>354.36</v>
      </c>
    </row>
    <row r="18" spans="1:8" x14ac:dyDescent="0.2">
      <c r="C18" s="10" t="s">
        <v>10</v>
      </c>
      <c r="D18" s="2">
        <f>SUM(E25:E384)+SUM(F25:F384)</f>
        <v>42522.880000000012</v>
      </c>
    </row>
    <row r="19" spans="1:8" x14ac:dyDescent="0.2">
      <c r="C19" s="10" t="s">
        <v>11</v>
      </c>
      <c r="D19" s="2">
        <f>SUM(E24:E384)</f>
        <v>7522.8800000000065</v>
      </c>
    </row>
    <row r="20" spans="1:8" x14ac:dyDescent="0.2">
      <c r="C20" s="10" t="s">
        <v>12</v>
      </c>
      <c r="D20" s="2">
        <f>(-CUMIPMT(rate,nper,loan_amount,1,nper,0)-D19)</f>
        <v>7.8029250222243718E-2</v>
      </c>
    </row>
    <row r="22" spans="1:8" x14ac:dyDescent="0.2">
      <c r="D22" s="16"/>
    </row>
    <row r="23" spans="1:8" ht="26.25" thickBot="1" x14ac:dyDescent="0.25">
      <c r="A23" s="17" t="s">
        <v>13</v>
      </c>
      <c r="B23" s="18" t="s">
        <v>14</v>
      </c>
      <c r="C23" s="18" t="s">
        <v>15</v>
      </c>
      <c r="D23" s="18" t="s">
        <v>23</v>
      </c>
      <c r="E23" s="18" t="s">
        <v>17</v>
      </c>
      <c r="F23" s="18" t="s">
        <v>18</v>
      </c>
      <c r="G23" s="18" t="s">
        <v>19</v>
      </c>
      <c r="H23" s="19"/>
    </row>
    <row r="24" spans="1:8" x14ac:dyDescent="0.2">
      <c r="A24" s="20"/>
      <c r="B24" s="21"/>
      <c r="C24" s="20"/>
      <c r="D24" s="20"/>
      <c r="E24" s="20"/>
      <c r="F24" s="20"/>
      <c r="G24" s="1">
        <f>loan_amount</f>
        <v>35000</v>
      </c>
    </row>
    <row r="25" spans="1:8" x14ac:dyDescent="0.2">
      <c r="A25" s="22">
        <f t="shared" ref="A25:A88" si="0">IF(A24&gt;=nper,"",A24+1)</f>
        <v>1</v>
      </c>
      <c r="B25" s="23">
        <f t="shared" ref="B25:B88" si="1">IF(A25="","",DATE(YEAR(fpdate),MONTH(fpdate)+(A25-1)*months_per_period,DAY(fpdate)))</f>
        <v>42948</v>
      </c>
      <c r="C25" s="24">
        <f t="shared" ref="C25:C88" si="2">IF(A25="","",IF(OR(A25=nper,payment&gt;ROUND((1+rate)*G24,2)),ROUND((1+rate)*G24,2),payment))</f>
        <v>354.36</v>
      </c>
      <c r="D25" s="25">
        <f t="shared" ref="D25:D89" si="3">C25</f>
        <v>354.36</v>
      </c>
      <c r="E25" s="24">
        <f t="shared" ref="E25:E88" si="4">IF(A25="","",ROUND(rate*G24,2))</f>
        <v>116.67</v>
      </c>
      <c r="F25" s="24">
        <f>IF(A25="","",D25-E25)</f>
        <v>237.69</v>
      </c>
      <c r="G25" s="24">
        <f t="shared" ref="G25:G88" si="5">IF(A25="","",G24-F25)</f>
        <v>34762.31</v>
      </c>
    </row>
    <row r="26" spans="1:8" x14ac:dyDescent="0.2">
      <c r="A26" s="22">
        <f t="shared" si="0"/>
        <v>2</v>
      </c>
      <c r="B26" s="23">
        <f t="shared" si="1"/>
        <v>42979</v>
      </c>
      <c r="C26" s="24">
        <f t="shared" si="2"/>
        <v>354.36</v>
      </c>
      <c r="D26" s="25">
        <f t="shared" si="3"/>
        <v>354.36</v>
      </c>
      <c r="E26" s="24">
        <f t="shared" si="4"/>
        <v>115.87</v>
      </c>
      <c r="F26" s="24">
        <f t="shared" ref="F26:F89" si="6">IF(A26="","",D26-E26)</f>
        <v>238.49</v>
      </c>
      <c r="G26" s="24">
        <f t="shared" si="5"/>
        <v>34523.82</v>
      </c>
    </row>
    <row r="27" spans="1:8" x14ac:dyDescent="0.2">
      <c r="A27" s="22">
        <f t="shared" si="0"/>
        <v>3</v>
      </c>
      <c r="B27" s="23">
        <f t="shared" si="1"/>
        <v>43009</v>
      </c>
      <c r="C27" s="24">
        <f t="shared" si="2"/>
        <v>354.36</v>
      </c>
      <c r="D27" s="25">
        <f t="shared" si="3"/>
        <v>354.36</v>
      </c>
      <c r="E27" s="24">
        <f t="shared" si="4"/>
        <v>115.08</v>
      </c>
      <c r="F27" s="24">
        <f t="shared" si="6"/>
        <v>239.28000000000003</v>
      </c>
      <c r="G27" s="24">
        <f t="shared" si="5"/>
        <v>34284.54</v>
      </c>
    </row>
    <row r="28" spans="1:8" x14ac:dyDescent="0.2">
      <c r="A28" s="22">
        <f t="shared" si="0"/>
        <v>4</v>
      </c>
      <c r="B28" s="23">
        <f t="shared" si="1"/>
        <v>43040</v>
      </c>
      <c r="C28" s="24">
        <f t="shared" si="2"/>
        <v>354.36</v>
      </c>
      <c r="D28" s="25">
        <f t="shared" si="3"/>
        <v>354.36</v>
      </c>
      <c r="E28" s="24">
        <f t="shared" si="4"/>
        <v>114.28</v>
      </c>
      <c r="F28" s="24">
        <f t="shared" si="6"/>
        <v>240.08</v>
      </c>
      <c r="G28" s="24">
        <f t="shared" si="5"/>
        <v>34044.46</v>
      </c>
    </row>
    <row r="29" spans="1:8" x14ac:dyDescent="0.2">
      <c r="A29" s="22">
        <f t="shared" si="0"/>
        <v>5</v>
      </c>
      <c r="B29" s="23">
        <f t="shared" si="1"/>
        <v>43070</v>
      </c>
      <c r="C29" s="24">
        <f t="shared" si="2"/>
        <v>354.36</v>
      </c>
      <c r="D29" s="25">
        <f t="shared" si="3"/>
        <v>354.36</v>
      </c>
      <c r="E29" s="24">
        <f t="shared" si="4"/>
        <v>113.48</v>
      </c>
      <c r="F29" s="24">
        <f t="shared" si="6"/>
        <v>240.88</v>
      </c>
      <c r="G29" s="24">
        <f t="shared" si="5"/>
        <v>33803.58</v>
      </c>
    </row>
    <row r="30" spans="1:8" x14ac:dyDescent="0.2">
      <c r="A30" s="22">
        <f t="shared" si="0"/>
        <v>6</v>
      </c>
      <c r="B30" s="23">
        <f t="shared" si="1"/>
        <v>43101</v>
      </c>
      <c r="C30" s="24">
        <f t="shared" si="2"/>
        <v>354.36</v>
      </c>
      <c r="D30" s="25">
        <f t="shared" si="3"/>
        <v>354.36</v>
      </c>
      <c r="E30" s="24">
        <f t="shared" si="4"/>
        <v>112.68</v>
      </c>
      <c r="F30" s="24">
        <f t="shared" si="6"/>
        <v>241.68</v>
      </c>
      <c r="G30" s="24">
        <f t="shared" si="5"/>
        <v>33561.9</v>
      </c>
    </row>
    <row r="31" spans="1:8" x14ac:dyDescent="0.2">
      <c r="A31" s="22">
        <f t="shared" si="0"/>
        <v>7</v>
      </c>
      <c r="B31" s="23">
        <f t="shared" si="1"/>
        <v>43132</v>
      </c>
      <c r="C31" s="24">
        <f t="shared" si="2"/>
        <v>354.36</v>
      </c>
      <c r="D31" s="25">
        <f t="shared" si="3"/>
        <v>354.36</v>
      </c>
      <c r="E31" s="24">
        <f t="shared" si="4"/>
        <v>111.87</v>
      </c>
      <c r="F31" s="24">
        <f t="shared" si="6"/>
        <v>242.49</v>
      </c>
      <c r="G31" s="24">
        <f t="shared" si="5"/>
        <v>33319.410000000003</v>
      </c>
    </row>
    <row r="32" spans="1:8" x14ac:dyDescent="0.2">
      <c r="A32" s="22">
        <f t="shared" si="0"/>
        <v>8</v>
      </c>
      <c r="B32" s="23">
        <f t="shared" si="1"/>
        <v>43160</v>
      </c>
      <c r="C32" s="24">
        <f t="shared" si="2"/>
        <v>354.36</v>
      </c>
      <c r="D32" s="25">
        <f t="shared" si="3"/>
        <v>354.36</v>
      </c>
      <c r="E32" s="24">
        <f t="shared" si="4"/>
        <v>111.06</v>
      </c>
      <c r="F32" s="24">
        <f t="shared" si="6"/>
        <v>243.3</v>
      </c>
      <c r="G32" s="24">
        <f t="shared" si="5"/>
        <v>33076.11</v>
      </c>
    </row>
    <row r="33" spans="1:7" x14ac:dyDescent="0.2">
      <c r="A33" s="22">
        <f t="shared" si="0"/>
        <v>9</v>
      </c>
      <c r="B33" s="23">
        <f t="shared" si="1"/>
        <v>43191</v>
      </c>
      <c r="C33" s="24">
        <f t="shared" si="2"/>
        <v>354.36</v>
      </c>
      <c r="D33" s="25">
        <f t="shared" si="3"/>
        <v>354.36</v>
      </c>
      <c r="E33" s="24">
        <f t="shared" si="4"/>
        <v>110.25</v>
      </c>
      <c r="F33" s="24">
        <f t="shared" si="6"/>
        <v>244.11</v>
      </c>
      <c r="G33" s="24">
        <f t="shared" si="5"/>
        <v>32832</v>
      </c>
    </row>
    <row r="34" spans="1:7" x14ac:dyDescent="0.2">
      <c r="A34" s="22">
        <f t="shared" si="0"/>
        <v>10</v>
      </c>
      <c r="B34" s="23">
        <f t="shared" si="1"/>
        <v>43221</v>
      </c>
      <c r="C34" s="24">
        <f t="shared" si="2"/>
        <v>354.36</v>
      </c>
      <c r="D34" s="25">
        <f t="shared" si="3"/>
        <v>354.36</v>
      </c>
      <c r="E34" s="24">
        <f t="shared" si="4"/>
        <v>109.44</v>
      </c>
      <c r="F34" s="24">
        <f t="shared" si="6"/>
        <v>244.92000000000002</v>
      </c>
      <c r="G34" s="24">
        <f t="shared" si="5"/>
        <v>32587.08</v>
      </c>
    </row>
    <row r="35" spans="1:7" x14ac:dyDescent="0.2">
      <c r="A35" s="22">
        <f t="shared" si="0"/>
        <v>11</v>
      </c>
      <c r="B35" s="23">
        <f t="shared" si="1"/>
        <v>43252</v>
      </c>
      <c r="C35" s="24">
        <f t="shared" si="2"/>
        <v>354.36</v>
      </c>
      <c r="D35" s="25">
        <f t="shared" si="3"/>
        <v>354.36</v>
      </c>
      <c r="E35" s="24">
        <f t="shared" si="4"/>
        <v>108.62</v>
      </c>
      <c r="F35" s="24">
        <f t="shared" si="6"/>
        <v>245.74</v>
      </c>
      <c r="G35" s="24">
        <f t="shared" si="5"/>
        <v>32341.34</v>
      </c>
    </row>
    <row r="36" spans="1:7" x14ac:dyDescent="0.2">
      <c r="A36" s="22">
        <f t="shared" si="0"/>
        <v>12</v>
      </c>
      <c r="B36" s="23">
        <f t="shared" si="1"/>
        <v>43282</v>
      </c>
      <c r="C36" s="24">
        <f t="shared" si="2"/>
        <v>354.36</v>
      </c>
      <c r="D36" s="25">
        <f t="shared" si="3"/>
        <v>354.36</v>
      </c>
      <c r="E36" s="24">
        <f t="shared" si="4"/>
        <v>107.8</v>
      </c>
      <c r="F36" s="24">
        <f t="shared" si="6"/>
        <v>246.56</v>
      </c>
      <c r="G36" s="24">
        <f t="shared" si="5"/>
        <v>32094.78</v>
      </c>
    </row>
    <row r="37" spans="1:7" x14ac:dyDescent="0.2">
      <c r="A37" s="22">
        <f t="shared" si="0"/>
        <v>13</v>
      </c>
      <c r="B37" s="23">
        <f t="shared" si="1"/>
        <v>43313</v>
      </c>
      <c r="C37" s="24">
        <f t="shared" si="2"/>
        <v>354.36</v>
      </c>
      <c r="D37" s="25">
        <f t="shared" si="3"/>
        <v>354.36</v>
      </c>
      <c r="E37" s="24">
        <f t="shared" si="4"/>
        <v>106.98</v>
      </c>
      <c r="F37" s="24">
        <f t="shared" si="6"/>
        <v>247.38</v>
      </c>
      <c r="G37" s="24">
        <f t="shared" si="5"/>
        <v>31847.399999999998</v>
      </c>
    </row>
    <row r="38" spans="1:7" x14ac:dyDescent="0.2">
      <c r="A38" s="22">
        <f t="shared" si="0"/>
        <v>14</v>
      </c>
      <c r="B38" s="23">
        <f t="shared" si="1"/>
        <v>43344</v>
      </c>
      <c r="C38" s="24">
        <f t="shared" si="2"/>
        <v>354.36</v>
      </c>
      <c r="D38" s="25">
        <f t="shared" si="3"/>
        <v>354.36</v>
      </c>
      <c r="E38" s="24">
        <f t="shared" si="4"/>
        <v>106.16</v>
      </c>
      <c r="F38" s="24">
        <f t="shared" si="6"/>
        <v>248.20000000000002</v>
      </c>
      <c r="G38" s="24">
        <f t="shared" si="5"/>
        <v>31599.199999999997</v>
      </c>
    </row>
    <row r="39" spans="1:7" x14ac:dyDescent="0.2">
      <c r="A39" s="22">
        <f t="shared" si="0"/>
        <v>15</v>
      </c>
      <c r="B39" s="23">
        <f t="shared" si="1"/>
        <v>43374</v>
      </c>
      <c r="C39" s="24">
        <f t="shared" si="2"/>
        <v>354.36</v>
      </c>
      <c r="D39" s="25">
        <f t="shared" si="3"/>
        <v>354.36</v>
      </c>
      <c r="E39" s="24">
        <f t="shared" si="4"/>
        <v>105.33</v>
      </c>
      <c r="F39" s="24">
        <f t="shared" si="6"/>
        <v>249.03000000000003</v>
      </c>
      <c r="G39" s="24">
        <f t="shared" si="5"/>
        <v>31350.17</v>
      </c>
    </row>
    <row r="40" spans="1:7" x14ac:dyDescent="0.2">
      <c r="A40" s="22">
        <f t="shared" si="0"/>
        <v>16</v>
      </c>
      <c r="B40" s="23">
        <f t="shared" si="1"/>
        <v>43405</v>
      </c>
      <c r="C40" s="24">
        <f t="shared" si="2"/>
        <v>354.36</v>
      </c>
      <c r="D40" s="25">
        <f t="shared" si="3"/>
        <v>354.36</v>
      </c>
      <c r="E40" s="24">
        <f t="shared" si="4"/>
        <v>104.5</v>
      </c>
      <c r="F40" s="24">
        <f t="shared" si="6"/>
        <v>249.86</v>
      </c>
      <c r="G40" s="24">
        <f t="shared" si="5"/>
        <v>31100.309999999998</v>
      </c>
    </row>
    <row r="41" spans="1:7" x14ac:dyDescent="0.2">
      <c r="A41" s="22">
        <f t="shared" si="0"/>
        <v>17</v>
      </c>
      <c r="B41" s="23">
        <f t="shared" si="1"/>
        <v>43435</v>
      </c>
      <c r="C41" s="24">
        <f t="shared" si="2"/>
        <v>354.36</v>
      </c>
      <c r="D41" s="25">
        <f t="shared" si="3"/>
        <v>354.36</v>
      </c>
      <c r="E41" s="24">
        <f t="shared" si="4"/>
        <v>103.67</v>
      </c>
      <c r="F41" s="24">
        <f t="shared" si="6"/>
        <v>250.69</v>
      </c>
      <c r="G41" s="24">
        <f t="shared" si="5"/>
        <v>30849.62</v>
      </c>
    </row>
    <row r="42" spans="1:7" x14ac:dyDescent="0.2">
      <c r="A42" s="22">
        <f t="shared" si="0"/>
        <v>18</v>
      </c>
      <c r="B42" s="23">
        <f t="shared" si="1"/>
        <v>43466</v>
      </c>
      <c r="C42" s="24">
        <f t="shared" si="2"/>
        <v>354.36</v>
      </c>
      <c r="D42" s="25">
        <f t="shared" si="3"/>
        <v>354.36</v>
      </c>
      <c r="E42" s="24">
        <f t="shared" si="4"/>
        <v>102.83</v>
      </c>
      <c r="F42" s="24">
        <f t="shared" si="6"/>
        <v>251.53000000000003</v>
      </c>
      <c r="G42" s="24">
        <f t="shared" si="5"/>
        <v>30598.09</v>
      </c>
    </row>
    <row r="43" spans="1:7" x14ac:dyDescent="0.2">
      <c r="A43" s="22">
        <f t="shared" si="0"/>
        <v>19</v>
      </c>
      <c r="B43" s="23">
        <f t="shared" si="1"/>
        <v>43497</v>
      </c>
      <c r="C43" s="24">
        <f t="shared" si="2"/>
        <v>354.36</v>
      </c>
      <c r="D43" s="25">
        <f t="shared" si="3"/>
        <v>354.36</v>
      </c>
      <c r="E43" s="24">
        <f t="shared" si="4"/>
        <v>101.99</v>
      </c>
      <c r="F43" s="24">
        <f t="shared" si="6"/>
        <v>252.37</v>
      </c>
      <c r="G43" s="24">
        <f t="shared" si="5"/>
        <v>30345.72</v>
      </c>
    </row>
    <row r="44" spans="1:7" x14ac:dyDescent="0.2">
      <c r="A44" s="22">
        <f t="shared" si="0"/>
        <v>20</v>
      </c>
      <c r="B44" s="23">
        <f t="shared" si="1"/>
        <v>43525</v>
      </c>
      <c r="C44" s="24">
        <f t="shared" si="2"/>
        <v>354.36</v>
      </c>
      <c r="D44" s="25">
        <f t="shared" si="3"/>
        <v>354.36</v>
      </c>
      <c r="E44" s="24">
        <f t="shared" si="4"/>
        <v>101.15</v>
      </c>
      <c r="F44" s="24">
        <f t="shared" si="6"/>
        <v>253.21</v>
      </c>
      <c r="G44" s="24">
        <f t="shared" si="5"/>
        <v>30092.510000000002</v>
      </c>
    </row>
    <row r="45" spans="1:7" x14ac:dyDescent="0.2">
      <c r="A45" s="22">
        <f t="shared" si="0"/>
        <v>21</v>
      </c>
      <c r="B45" s="23">
        <f t="shared" si="1"/>
        <v>43556</v>
      </c>
      <c r="C45" s="24">
        <f t="shared" si="2"/>
        <v>354.36</v>
      </c>
      <c r="D45" s="25">
        <f t="shared" si="3"/>
        <v>354.36</v>
      </c>
      <c r="E45" s="24">
        <f t="shared" si="4"/>
        <v>100.31</v>
      </c>
      <c r="F45" s="24">
        <f t="shared" si="6"/>
        <v>254.05</v>
      </c>
      <c r="G45" s="24">
        <f t="shared" si="5"/>
        <v>29838.460000000003</v>
      </c>
    </row>
    <row r="46" spans="1:7" x14ac:dyDescent="0.2">
      <c r="A46" s="22">
        <f t="shared" si="0"/>
        <v>22</v>
      </c>
      <c r="B46" s="23">
        <f t="shared" si="1"/>
        <v>43586</v>
      </c>
      <c r="C46" s="24">
        <f t="shared" si="2"/>
        <v>354.36</v>
      </c>
      <c r="D46" s="25">
        <f t="shared" si="3"/>
        <v>354.36</v>
      </c>
      <c r="E46" s="24">
        <f t="shared" si="4"/>
        <v>99.46</v>
      </c>
      <c r="F46" s="24">
        <f t="shared" si="6"/>
        <v>254.90000000000003</v>
      </c>
      <c r="G46" s="24">
        <f t="shared" si="5"/>
        <v>29583.56</v>
      </c>
    </row>
    <row r="47" spans="1:7" x14ac:dyDescent="0.2">
      <c r="A47" s="22">
        <f t="shared" si="0"/>
        <v>23</v>
      </c>
      <c r="B47" s="23">
        <f t="shared" si="1"/>
        <v>43617</v>
      </c>
      <c r="C47" s="24">
        <f t="shared" si="2"/>
        <v>354.36</v>
      </c>
      <c r="D47" s="25">
        <f t="shared" si="3"/>
        <v>354.36</v>
      </c>
      <c r="E47" s="24">
        <f t="shared" si="4"/>
        <v>98.61</v>
      </c>
      <c r="F47" s="24">
        <f t="shared" si="6"/>
        <v>255.75</v>
      </c>
      <c r="G47" s="24">
        <f t="shared" si="5"/>
        <v>29327.81</v>
      </c>
    </row>
    <row r="48" spans="1:7" x14ac:dyDescent="0.2">
      <c r="A48" s="22">
        <f t="shared" si="0"/>
        <v>24</v>
      </c>
      <c r="B48" s="23">
        <f t="shared" si="1"/>
        <v>43647</v>
      </c>
      <c r="C48" s="24">
        <f t="shared" si="2"/>
        <v>354.36</v>
      </c>
      <c r="D48" s="25">
        <f t="shared" si="3"/>
        <v>354.36</v>
      </c>
      <c r="E48" s="24">
        <f t="shared" si="4"/>
        <v>97.76</v>
      </c>
      <c r="F48" s="24">
        <f t="shared" si="6"/>
        <v>256.60000000000002</v>
      </c>
      <c r="G48" s="24">
        <f t="shared" si="5"/>
        <v>29071.210000000003</v>
      </c>
    </row>
    <row r="49" spans="1:7" x14ac:dyDescent="0.2">
      <c r="A49" s="22">
        <f t="shared" si="0"/>
        <v>25</v>
      </c>
      <c r="B49" s="23">
        <f t="shared" si="1"/>
        <v>43678</v>
      </c>
      <c r="C49" s="24">
        <f t="shared" si="2"/>
        <v>354.36</v>
      </c>
      <c r="D49" s="25">
        <f t="shared" si="3"/>
        <v>354.36</v>
      </c>
      <c r="E49" s="24">
        <f t="shared" si="4"/>
        <v>96.9</v>
      </c>
      <c r="F49" s="24">
        <f t="shared" si="6"/>
        <v>257.46000000000004</v>
      </c>
      <c r="G49" s="24">
        <f t="shared" si="5"/>
        <v>28813.750000000004</v>
      </c>
    </row>
    <row r="50" spans="1:7" x14ac:dyDescent="0.2">
      <c r="A50" s="22">
        <f t="shared" si="0"/>
        <v>26</v>
      </c>
      <c r="B50" s="23">
        <f t="shared" si="1"/>
        <v>43709</v>
      </c>
      <c r="C50" s="24">
        <f t="shared" si="2"/>
        <v>354.36</v>
      </c>
      <c r="D50" s="25">
        <f t="shared" si="3"/>
        <v>354.36</v>
      </c>
      <c r="E50" s="24">
        <f t="shared" si="4"/>
        <v>96.05</v>
      </c>
      <c r="F50" s="24">
        <f t="shared" si="6"/>
        <v>258.31</v>
      </c>
      <c r="G50" s="24">
        <f t="shared" si="5"/>
        <v>28555.440000000002</v>
      </c>
    </row>
    <row r="51" spans="1:7" x14ac:dyDescent="0.2">
      <c r="A51" s="22">
        <f t="shared" si="0"/>
        <v>27</v>
      </c>
      <c r="B51" s="23">
        <f t="shared" si="1"/>
        <v>43739</v>
      </c>
      <c r="C51" s="24">
        <f t="shared" si="2"/>
        <v>354.36</v>
      </c>
      <c r="D51" s="25">
        <f t="shared" si="3"/>
        <v>354.36</v>
      </c>
      <c r="E51" s="24">
        <f t="shared" si="4"/>
        <v>95.18</v>
      </c>
      <c r="F51" s="24">
        <f t="shared" si="6"/>
        <v>259.18</v>
      </c>
      <c r="G51" s="24">
        <f t="shared" si="5"/>
        <v>28296.260000000002</v>
      </c>
    </row>
    <row r="52" spans="1:7" x14ac:dyDescent="0.2">
      <c r="A52" s="22">
        <f t="shared" si="0"/>
        <v>28</v>
      </c>
      <c r="B52" s="23">
        <f t="shared" si="1"/>
        <v>43770</v>
      </c>
      <c r="C52" s="24">
        <f t="shared" si="2"/>
        <v>354.36</v>
      </c>
      <c r="D52" s="25">
        <f t="shared" si="3"/>
        <v>354.36</v>
      </c>
      <c r="E52" s="24">
        <f t="shared" si="4"/>
        <v>94.32</v>
      </c>
      <c r="F52" s="24">
        <f t="shared" si="6"/>
        <v>260.04000000000002</v>
      </c>
      <c r="G52" s="24">
        <f t="shared" si="5"/>
        <v>28036.22</v>
      </c>
    </row>
    <row r="53" spans="1:7" x14ac:dyDescent="0.2">
      <c r="A53" s="22">
        <f t="shared" si="0"/>
        <v>29</v>
      </c>
      <c r="B53" s="23">
        <f t="shared" si="1"/>
        <v>43800</v>
      </c>
      <c r="C53" s="24">
        <f t="shared" si="2"/>
        <v>354.36</v>
      </c>
      <c r="D53" s="25">
        <f t="shared" si="3"/>
        <v>354.36</v>
      </c>
      <c r="E53" s="24">
        <f t="shared" si="4"/>
        <v>93.45</v>
      </c>
      <c r="F53" s="24">
        <f t="shared" si="6"/>
        <v>260.91000000000003</v>
      </c>
      <c r="G53" s="24">
        <f t="shared" si="5"/>
        <v>27775.31</v>
      </c>
    </row>
    <row r="54" spans="1:7" x14ac:dyDescent="0.2">
      <c r="A54" s="22">
        <f t="shared" si="0"/>
        <v>30</v>
      </c>
      <c r="B54" s="23">
        <f t="shared" si="1"/>
        <v>43831</v>
      </c>
      <c r="C54" s="24">
        <f t="shared" si="2"/>
        <v>354.36</v>
      </c>
      <c r="D54" s="25">
        <f t="shared" si="3"/>
        <v>354.36</v>
      </c>
      <c r="E54" s="24">
        <f t="shared" si="4"/>
        <v>92.58</v>
      </c>
      <c r="F54" s="24">
        <f t="shared" si="6"/>
        <v>261.78000000000003</v>
      </c>
      <c r="G54" s="24">
        <f t="shared" si="5"/>
        <v>27513.530000000002</v>
      </c>
    </row>
    <row r="55" spans="1:7" x14ac:dyDescent="0.2">
      <c r="A55" s="22">
        <f t="shared" si="0"/>
        <v>31</v>
      </c>
      <c r="B55" s="23">
        <f t="shared" si="1"/>
        <v>43862</v>
      </c>
      <c r="C55" s="24">
        <f t="shared" si="2"/>
        <v>354.36</v>
      </c>
      <c r="D55" s="25">
        <f t="shared" si="3"/>
        <v>354.36</v>
      </c>
      <c r="E55" s="24">
        <f t="shared" si="4"/>
        <v>91.71</v>
      </c>
      <c r="F55" s="24">
        <f t="shared" si="6"/>
        <v>262.65000000000003</v>
      </c>
      <c r="G55" s="24">
        <f t="shared" si="5"/>
        <v>27250.880000000001</v>
      </c>
    </row>
    <row r="56" spans="1:7" x14ac:dyDescent="0.2">
      <c r="A56" s="22">
        <f t="shared" si="0"/>
        <v>32</v>
      </c>
      <c r="B56" s="23">
        <f t="shared" si="1"/>
        <v>43891</v>
      </c>
      <c r="C56" s="24">
        <f t="shared" si="2"/>
        <v>354.36</v>
      </c>
      <c r="D56" s="25">
        <f t="shared" si="3"/>
        <v>354.36</v>
      </c>
      <c r="E56" s="24">
        <f t="shared" si="4"/>
        <v>90.84</v>
      </c>
      <c r="F56" s="24">
        <f t="shared" si="6"/>
        <v>263.52</v>
      </c>
      <c r="G56" s="24">
        <f t="shared" si="5"/>
        <v>26987.360000000001</v>
      </c>
    </row>
    <row r="57" spans="1:7" x14ac:dyDescent="0.2">
      <c r="A57" s="22">
        <f t="shared" si="0"/>
        <v>33</v>
      </c>
      <c r="B57" s="23">
        <f t="shared" si="1"/>
        <v>43922</v>
      </c>
      <c r="C57" s="24">
        <f t="shared" si="2"/>
        <v>354.36</v>
      </c>
      <c r="D57" s="25">
        <f t="shared" si="3"/>
        <v>354.36</v>
      </c>
      <c r="E57" s="24">
        <f t="shared" si="4"/>
        <v>89.96</v>
      </c>
      <c r="F57" s="24">
        <f t="shared" si="6"/>
        <v>264.40000000000003</v>
      </c>
      <c r="G57" s="24">
        <f t="shared" si="5"/>
        <v>26722.959999999999</v>
      </c>
    </row>
    <row r="58" spans="1:7" x14ac:dyDescent="0.2">
      <c r="A58" s="22">
        <f t="shared" si="0"/>
        <v>34</v>
      </c>
      <c r="B58" s="23">
        <f t="shared" si="1"/>
        <v>43952</v>
      </c>
      <c r="C58" s="24">
        <f t="shared" si="2"/>
        <v>354.36</v>
      </c>
      <c r="D58" s="25">
        <f t="shared" si="3"/>
        <v>354.36</v>
      </c>
      <c r="E58" s="24">
        <f t="shared" si="4"/>
        <v>89.08</v>
      </c>
      <c r="F58" s="24">
        <f t="shared" si="6"/>
        <v>265.28000000000003</v>
      </c>
      <c r="G58" s="24">
        <f t="shared" si="5"/>
        <v>26457.68</v>
      </c>
    </row>
    <row r="59" spans="1:7" x14ac:dyDescent="0.2">
      <c r="A59" s="22">
        <f t="shared" si="0"/>
        <v>35</v>
      </c>
      <c r="B59" s="23">
        <f t="shared" si="1"/>
        <v>43983</v>
      </c>
      <c r="C59" s="24">
        <f t="shared" si="2"/>
        <v>354.36</v>
      </c>
      <c r="D59" s="25">
        <f t="shared" si="3"/>
        <v>354.36</v>
      </c>
      <c r="E59" s="24">
        <f t="shared" si="4"/>
        <v>88.19</v>
      </c>
      <c r="F59" s="24">
        <f t="shared" si="6"/>
        <v>266.17</v>
      </c>
      <c r="G59" s="24">
        <f t="shared" si="5"/>
        <v>26191.510000000002</v>
      </c>
    </row>
    <row r="60" spans="1:7" x14ac:dyDescent="0.2">
      <c r="A60" s="22">
        <f t="shared" si="0"/>
        <v>36</v>
      </c>
      <c r="B60" s="23">
        <f t="shared" si="1"/>
        <v>44013</v>
      </c>
      <c r="C60" s="24">
        <f t="shared" si="2"/>
        <v>354.36</v>
      </c>
      <c r="D60" s="25">
        <f t="shared" si="3"/>
        <v>354.36</v>
      </c>
      <c r="E60" s="24">
        <f t="shared" si="4"/>
        <v>87.31</v>
      </c>
      <c r="F60" s="24">
        <f t="shared" si="6"/>
        <v>267.05</v>
      </c>
      <c r="G60" s="24">
        <f t="shared" si="5"/>
        <v>25924.460000000003</v>
      </c>
    </row>
    <row r="61" spans="1:7" x14ac:dyDescent="0.2">
      <c r="A61" s="22">
        <f t="shared" si="0"/>
        <v>37</v>
      </c>
      <c r="B61" s="23">
        <f t="shared" si="1"/>
        <v>44044</v>
      </c>
      <c r="C61" s="24">
        <f t="shared" si="2"/>
        <v>354.36</v>
      </c>
      <c r="D61" s="25">
        <f t="shared" si="3"/>
        <v>354.36</v>
      </c>
      <c r="E61" s="24">
        <f t="shared" si="4"/>
        <v>86.41</v>
      </c>
      <c r="F61" s="24">
        <f t="shared" si="6"/>
        <v>267.95000000000005</v>
      </c>
      <c r="G61" s="24">
        <f t="shared" si="5"/>
        <v>25656.510000000002</v>
      </c>
    </row>
    <row r="62" spans="1:7" x14ac:dyDescent="0.2">
      <c r="A62" s="22">
        <f t="shared" si="0"/>
        <v>38</v>
      </c>
      <c r="B62" s="23">
        <f t="shared" si="1"/>
        <v>44075</v>
      </c>
      <c r="C62" s="24">
        <f t="shared" si="2"/>
        <v>354.36</v>
      </c>
      <c r="D62" s="25">
        <f t="shared" si="3"/>
        <v>354.36</v>
      </c>
      <c r="E62" s="24">
        <f t="shared" si="4"/>
        <v>85.52</v>
      </c>
      <c r="F62" s="24">
        <f t="shared" si="6"/>
        <v>268.84000000000003</v>
      </c>
      <c r="G62" s="24">
        <f t="shared" si="5"/>
        <v>25387.670000000002</v>
      </c>
    </row>
    <row r="63" spans="1:7" x14ac:dyDescent="0.2">
      <c r="A63" s="22">
        <f t="shared" si="0"/>
        <v>39</v>
      </c>
      <c r="B63" s="23">
        <f t="shared" si="1"/>
        <v>44105</v>
      </c>
      <c r="C63" s="24">
        <f t="shared" si="2"/>
        <v>354.36</v>
      </c>
      <c r="D63" s="25">
        <f t="shared" si="3"/>
        <v>354.36</v>
      </c>
      <c r="E63" s="24">
        <f t="shared" si="4"/>
        <v>84.63</v>
      </c>
      <c r="F63" s="24">
        <f t="shared" si="6"/>
        <v>269.73</v>
      </c>
      <c r="G63" s="24">
        <f t="shared" si="5"/>
        <v>25117.940000000002</v>
      </c>
    </row>
    <row r="64" spans="1:7" x14ac:dyDescent="0.2">
      <c r="A64" s="22">
        <f t="shared" si="0"/>
        <v>40</v>
      </c>
      <c r="B64" s="23">
        <f t="shared" si="1"/>
        <v>44136</v>
      </c>
      <c r="C64" s="24">
        <f t="shared" si="2"/>
        <v>354.36</v>
      </c>
      <c r="D64" s="25">
        <f t="shared" si="3"/>
        <v>354.36</v>
      </c>
      <c r="E64" s="24">
        <f t="shared" si="4"/>
        <v>83.73</v>
      </c>
      <c r="F64" s="24">
        <f t="shared" si="6"/>
        <v>270.63</v>
      </c>
      <c r="G64" s="24">
        <f t="shared" si="5"/>
        <v>24847.31</v>
      </c>
    </row>
    <row r="65" spans="1:7" x14ac:dyDescent="0.2">
      <c r="A65" s="22">
        <f t="shared" si="0"/>
        <v>41</v>
      </c>
      <c r="B65" s="23">
        <f t="shared" si="1"/>
        <v>44166</v>
      </c>
      <c r="C65" s="24">
        <f t="shared" si="2"/>
        <v>354.36</v>
      </c>
      <c r="D65" s="25">
        <f t="shared" si="3"/>
        <v>354.36</v>
      </c>
      <c r="E65" s="24">
        <f t="shared" si="4"/>
        <v>82.82</v>
      </c>
      <c r="F65" s="24">
        <f t="shared" si="6"/>
        <v>271.54000000000002</v>
      </c>
      <c r="G65" s="24">
        <f t="shared" si="5"/>
        <v>24575.77</v>
      </c>
    </row>
    <row r="66" spans="1:7" x14ac:dyDescent="0.2">
      <c r="A66" s="22">
        <f t="shared" si="0"/>
        <v>42</v>
      </c>
      <c r="B66" s="23">
        <f t="shared" si="1"/>
        <v>44197</v>
      </c>
      <c r="C66" s="24">
        <f t="shared" si="2"/>
        <v>354.36</v>
      </c>
      <c r="D66" s="25">
        <f t="shared" si="3"/>
        <v>354.36</v>
      </c>
      <c r="E66" s="24">
        <f t="shared" si="4"/>
        <v>81.92</v>
      </c>
      <c r="F66" s="24">
        <f t="shared" si="6"/>
        <v>272.44</v>
      </c>
      <c r="G66" s="24">
        <f t="shared" si="5"/>
        <v>24303.33</v>
      </c>
    </row>
    <row r="67" spans="1:7" x14ac:dyDescent="0.2">
      <c r="A67" s="22">
        <f t="shared" si="0"/>
        <v>43</v>
      </c>
      <c r="B67" s="23">
        <f t="shared" si="1"/>
        <v>44228</v>
      </c>
      <c r="C67" s="24">
        <f t="shared" si="2"/>
        <v>354.36</v>
      </c>
      <c r="D67" s="25">
        <f t="shared" si="3"/>
        <v>354.36</v>
      </c>
      <c r="E67" s="24">
        <f t="shared" si="4"/>
        <v>81.010000000000005</v>
      </c>
      <c r="F67" s="24">
        <f t="shared" si="6"/>
        <v>273.35000000000002</v>
      </c>
      <c r="G67" s="24">
        <f t="shared" si="5"/>
        <v>24029.980000000003</v>
      </c>
    </row>
    <row r="68" spans="1:7" x14ac:dyDescent="0.2">
      <c r="A68" s="22">
        <f t="shared" si="0"/>
        <v>44</v>
      </c>
      <c r="B68" s="23">
        <f t="shared" si="1"/>
        <v>44256</v>
      </c>
      <c r="C68" s="24">
        <f t="shared" si="2"/>
        <v>354.36</v>
      </c>
      <c r="D68" s="25">
        <f t="shared" si="3"/>
        <v>354.36</v>
      </c>
      <c r="E68" s="24">
        <f t="shared" si="4"/>
        <v>80.099999999999994</v>
      </c>
      <c r="F68" s="24">
        <f t="shared" si="6"/>
        <v>274.26</v>
      </c>
      <c r="G68" s="24">
        <f t="shared" si="5"/>
        <v>23755.720000000005</v>
      </c>
    </row>
    <row r="69" spans="1:7" x14ac:dyDescent="0.2">
      <c r="A69" s="22">
        <f t="shared" si="0"/>
        <v>45</v>
      </c>
      <c r="B69" s="23">
        <f t="shared" si="1"/>
        <v>44287</v>
      </c>
      <c r="C69" s="24">
        <f t="shared" si="2"/>
        <v>354.36</v>
      </c>
      <c r="D69" s="25">
        <f t="shared" si="3"/>
        <v>354.36</v>
      </c>
      <c r="E69" s="24">
        <f t="shared" si="4"/>
        <v>79.19</v>
      </c>
      <c r="F69" s="24">
        <f t="shared" si="6"/>
        <v>275.17</v>
      </c>
      <c r="G69" s="24">
        <f t="shared" si="5"/>
        <v>23480.550000000007</v>
      </c>
    </row>
    <row r="70" spans="1:7" x14ac:dyDescent="0.2">
      <c r="A70" s="22">
        <f t="shared" si="0"/>
        <v>46</v>
      </c>
      <c r="B70" s="23">
        <f t="shared" si="1"/>
        <v>44317</v>
      </c>
      <c r="C70" s="24">
        <f t="shared" si="2"/>
        <v>354.36</v>
      </c>
      <c r="D70" s="25">
        <f t="shared" si="3"/>
        <v>354.36</v>
      </c>
      <c r="E70" s="24">
        <f t="shared" si="4"/>
        <v>78.27</v>
      </c>
      <c r="F70" s="24">
        <f t="shared" si="6"/>
        <v>276.09000000000003</v>
      </c>
      <c r="G70" s="24">
        <f t="shared" si="5"/>
        <v>23204.460000000006</v>
      </c>
    </row>
    <row r="71" spans="1:7" x14ac:dyDescent="0.2">
      <c r="A71" s="22">
        <f t="shared" si="0"/>
        <v>47</v>
      </c>
      <c r="B71" s="23">
        <f t="shared" si="1"/>
        <v>44348</v>
      </c>
      <c r="C71" s="24">
        <f t="shared" si="2"/>
        <v>354.36</v>
      </c>
      <c r="D71" s="25">
        <f t="shared" si="3"/>
        <v>354.36</v>
      </c>
      <c r="E71" s="24">
        <f t="shared" si="4"/>
        <v>77.349999999999994</v>
      </c>
      <c r="F71" s="24">
        <f t="shared" si="6"/>
        <v>277.01</v>
      </c>
      <c r="G71" s="24">
        <f t="shared" si="5"/>
        <v>22927.450000000008</v>
      </c>
    </row>
    <row r="72" spans="1:7" x14ac:dyDescent="0.2">
      <c r="A72" s="22">
        <f t="shared" si="0"/>
        <v>48</v>
      </c>
      <c r="B72" s="23">
        <f t="shared" si="1"/>
        <v>44378</v>
      </c>
      <c r="C72" s="24">
        <f t="shared" si="2"/>
        <v>354.36</v>
      </c>
      <c r="D72" s="25">
        <f t="shared" si="3"/>
        <v>354.36</v>
      </c>
      <c r="E72" s="24">
        <f t="shared" si="4"/>
        <v>76.42</v>
      </c>
      <c r="F72" s="24">
        <f t="shared" si="6"/>
        <v>277.94</v>
      </c>
      <c r="G72" s="24">
        <f t="shared" si="5"/>
        <v>22649.510000000009</v>
      </c>
    </row>
    <row r="73" spans="1:7" x14ac:dyDescent="0.2">
      <c r="A73" s="22">
        <f t="shared" si="0"/>
        <v>49</v>
      </c>
      <c r="B73" s="23">
        <f t="shared" si="1"/>
        <v>44409</v>
      </c>
      <c r="C73" s="24">
        <f t="shared" si="2"/>
        <v>354.36</v>
      </c>
      <c r="D73" s="25">
        <f t="shared" si="3"/>
        <v>354.36</v>
      </c>
      <c r="E73" s="24">
        <f t="shared" si="4"/>
        <v>75.5</v>
      </c>
      <c r="F73" s="24">
        <f t="shared" si="6"/>
        <v>278.86</v>
      </c>
      <c r="G73" s="24">
        <f t="shared" si="5"/>
        <v>22370.650000000009</v>
      </c>
    </row>
    <row r="74" spans="1:7" x14ac:dyDescent="0.2">
      <c r="A74" s="22">
        <f t="shared" si="0"/>
        <v>50</v>
      </c>
      <c r="B74" s="23">
        <f t="shared" si="1"/>
        <v>44440</v>
      </c>
      <c r="C74" s="24">
        <f t="shared" si="2"/>
        <v>354.36</v>
      </c>
      <c r="D74" s="25">
        <f t="shared" si="3"/>
        <v>354.36</v>
      </c>
      <c r="E74" s="24">
        <f t="shared" si="4"/>
        <v>74.569999999999993</v>
      </c>
      <c r="F74" s="24">
        <f t="shared" si="6"/>
        <v>279.79000000000002</v>
      </c>
      <c r="G74" s="24">
        <f t="shared" si="5"/>
        <v>22090.860000000008</v>
      </c>
    </row>
    <row r="75" spans="1:7" x14ac:dyDescent="0.2">
      <c r="A75" s="22">
        <f t="shared" si="0"/>
        <v>51</v>
      </c>
      <c r="B75" s="23">
        <f t="shared" si="1"/>
        <v>44470</v>
      </c>
      <c r="C75" s="24">
        <f t="shared" si="2"/>
        <v>354.36</v>
      </c>
      <c r="D75" s="25">
        <f t="shared" si="3"/>
        <v>354.36</v>
      </c>
      <c r="E75" s="24">
        <f t="shared" si="4"/>
        <v>73.64</v>
      </c>
      <c r="F75" s="24">
        <f t="shared" si="6"/>
        <v>280.72000000000003</v>
      </c>
      <c r="G75" s="24">
        <f t="shared" si="5"/>
        <v>21810.140000000007</v>
      </c>
    </row>
    <row r="76" spans="1:7" x14ac:dyDescent="0.2">
      <c r="A76" s="22">
        <f t="shared" si="0"/>
        <v>52</v>
      </c>
      <c r="B76" s="23">
        <f t="shared" si="1"/>
        <v>44501</v>
      </c>
      <c r="C76" s="24">
        <f t="shared" si="2"/>
        <v>354.36</v>
      </c>
      <c r="D76" s="25">
        <f t="shared" si="3"/>
        <v>354.36</v>
      </c>
      <c r="E76" s="24">
        <f t="shared" si="4"/>
        <v>72.7</v>
      </c>
      <c r="F76" s="24">
        <f t="shared" si="6"/>
        <v>281.66000000000003</v>
      </c>
      <c r="G76" s="24">
        <f t="shared" si="5"/>
        <v>21528.480000000007</v>
      </c>
    </row>
    <row r="77" spans="1:7" x14ac:dyDescent="0.2">
      <c r="A77" s="22">
        <f t="shared" si="0"/>
        <v>53</v>
      </c>
      <c r="B77" s="23">
        <f t="shared" si="1"/>
        <v>44531</v>
      </c>
      <c r="C77" s="24">
        <f t="shared" si="2"/>
        <v>354.36</v>
      </c>
      <c r="D77" s="25">
        <f t="shared" si="3"/>
        <v>354.36</v>
      </c>
      <c r="E77" s="24">
        <f t="shared" si="4"/>
        <v>71.760000000000005</v>
      </c>
      <c r="F77" s="24">
        <f t="shared" si="6"/>
        <v>282.60000000000002</v>
      </c>
      <c r="G77" s="24">
        <f t="shared" si="5"/>
        <v>21245.880000000008</v>
      </c>
    </row>
    <row r="78" spans="1:7" x14ac:dyDescent="0.2">
      <c r="A78" s="22">
        <f t="shared" si="0"/>
        <v>54</v>
      </c>
      <c r="B78" s="23">
        <f t="shared" si="1"/>
        <v>44562</v>
      </c>
      <c r="C78" s="24">
        <f t="shared" si="2"/>
        <v>354.36</v>
      </c>
      <c r="D78" s="25">
        <f t="shared" si="3"/>
        <v>354.36</v>
      </c>
      <c r="E78" s="24">
        <f t="shared" si="4"/>
        <v>70.819999999999993</v>
      </c>
      <c r="F78" s="24">
        <f t="shared" si="6"/>
        <v>283.54000000000002</v>
      </c>
      <c r="G78" s="24">
        <f t="shared" si="5"/>
        <v>20962.340000000007</v>
      </c>
    </row>
    <row r="79" spans="1:7" x14ac:dyDescent="0.2">
      <c r="A79" s="22">
        <f t="shared" si="0"/>
        <v>55</v>
      </c>
      <c r="B79" s="23">
        <f t="shared" si="1"/>
        <v>44593</v>
      </c>
      <c r="C79" s="24">
        <f t="shared" si="2"/>
        <v>354.36</v>
      </c>
      <c r="D79" s="25">
        <f t="shared" si="3"/>
        <v>354.36</v>
      </c>
      <c r="E79" s="24">
        <f t="shared" si="4"/>
        <v>69.87</v>
      </c>
      <c r="F79" s="24">
        <f t="shared" si="6"/>
        <v>284.49</v>
      </c>
      <c r="G79" s="24">
        <f t="shared" si="5"/>
        <v>20677.850000000006</v>
      </c>
    </row>
    <row r="80" spans="1:7" x14ac:dyDescent="0.2">
      <c r="A80" s="22">
        <f t="shared" si="0"/>
        <v>56</v>
      </c>
      <c r="B80" s="23">
        <f t="shared" si="1"/>
        <v>44621</v>
      </c>
      <c r="C80" s="24">
        <f t="shared" si="2"/>
        <v>354.36</v>
      </c>
      <c r="D80" s="25">
        <f t="shared" si="3"/>
        <v>354.36</v>
      </c>
      <c r="E80" s="24">
        <f t="shared" si="4"/>
        <v>68.930000000000007</v>
      </c>
      <c r="F80" s="24">
        <f t="shared" si="6"/>
        <v>285.43</v>
      </c>
      <c r="G80" s="24">
        <f t="shared" si="5"/>
        <v>20392.420000000006</v>
      </c>
    </row>
    <row r="81" spans="1:7" x14ac:dyDescent="0.2">
      <c r="A81" s="22">
        <f t="shared" si="0"/>
        <v>57</v>
      </c>
      <c r="B81" s="23">
        <f t="shared" si="1"/>
        <v>44652</v>
      </c>
      <c r="C81" s="24">
        <f t="shared" si="2"/>
        <v>354.36</v>
      </c>
      <c r="D81" s="25">
        <f t="shared" si="3"/>
        <v>354.36</v>
      </c>
      <c r="E81" s="24">
        <f t="shared" si="4"/>
        <v>67.97</v>
      </c>
      <c r="F81" s="24">
        <f t="shared" si="6"/>
        <v>286.39</v>
      </c>
      <c r="G81" s="24">
        <f t="shared" si="5"/>
        <v>20106.030000000006</v>
      </c>
    </row>
    <row r="82" spans="1:7" x14ac:dyDescent="0.2">
      <c r="A82" s="22">
        <f t="shared" si="0"/>
        <v>58</v>
      </c>
      <c r="B82" s="23">
        <f t="shared" si="1"/>
        <v>44682</v>
      </c>
      <c r="C82" s="24">
        <f t="shared" si="2"/>
        <v>354.36</v>
      </c>
      <c r="D82" s="25">
        <f t="shared" si="3"/>
        <v>354.36</v>
      </c>
      <c r="E82" s="24">
        <f t="shared" si="4"/>
        <v>67.02</v>
      </c>
      <c r="F82" s="24">
        <f t="shared" si="6"/>
        <v>287.34000000000003</v>
      </c>
      <c r="G82" s="24">
        <f t="shared" si="5"/>
        <v>19818.690000000006</v>
      </c>
    </row>
    <row r="83" spans="1:7" x14ac:dyDescent="0.2">
      <c r="A83" s="22">
        <f t="shared" si="0"/>
        <v>59</v>
      </c>
      <c r="B83" s="23">
        <f t="shared" si="1"/>
        <v>44713</v>
      </c>
      <c r="C83" s="24">
        <f t="shared" si="2"/>
        <v>354.36</v>
      </c>
      <c r="D83" s="25">
        <f t="shared" si="3"/>
        <v>354.36</v>
      </c>
      <c r="E83" s="24">
        <f t="shared" si="4"/>
        <v>66.06</v>
      </c>
      <c r="F83" s="24">
        <f t="shared" si="6"/>
        <v>288.3</v>
      </c>
      <c r="G83" s="24">
        <f t="shared" si="5"/>
        <v>19530.390000000007</v>
      </c>
    </row>
    <row r="84" spans="1:7" x14ac:dyDescent="0.2">
      <c r="A84" s="22">
        <f t="shared" si="0"/>
        <v>60</v>
      </c>
      <c r="B84" s="23">
        <f t="shared" si="1"/>
        <v>44743</v>
      </c>
      <c r="C84" s="24">
        <f t="shared" si="2"/>
        <v>354.36</v>
      </c>
      <c r="D84" s="25">
        <f t="shared" si="3"/>
        <v>354.36</v>
      </c>
      <c r="E84" s="24">
        <f t="shared" si="4"/>
        <v>65.099999999999994</v>
      </c>
      <c r="F84" s="24">
        <f t="shared" si="6"/>
        <v>289.26</v>
      </c>
      <c r="G84" s="24">
        <f t="shared" si="5"/>
        <v>19241.130000000008</v>
      </c>
    </row>
    <row r="85" spans="1:7" x14ac:dyDescent="0.2">
      <c r="A85" s="22">
        <f t="shared" si="0"/>
        <v>61</v>
      </c>
      <c r="B85" s="23">
        <f t="shared" si="1"/>
        <v>44774</v>
      </c>
      <c r="C85" s="24">
        <f t="shared" si="2"/>
        <v>354.36</v>
      </c>
      <c r="D85" s="25">
        <f t="shared" si="3"/>
        <v>354.36</v>
      </c>
      <c r="E85" s="24">
        <f t="shared" si="4"/>
        <v>64.14</v>
      </c>
      <c r="F85" s="24">
        <f t="shared" si="6"/>
        <v>290.22000000000003</v>
      </c>
      <c r="G85" s="24">
        <f t="shared" si="5"/>
        <v>18950.910000000007</v>
      </c>
    </row>
    <row r="86" spans="1:7" x14ac:dyDescent="0.2">
      <c r="A86" s="22">
        <f t="shared" si="0"/>
        <v>62</v>
      </c>
      <c r="B86" s="23">
        <f t="shared" si="1"/>
        <v>44805</v>
      </c>
      <c r="C86" s="24">
        <f t="shared" si="2"/>
        <v>354.36</v>
      </c>
      <c r="D86" s="25">
        <f t="shared" si="3"/>
        <v>354.36</v>
      </c>
      <c r="E86" s="24">
        <f t="shared" si="4"/>
        <v>63.17</v>
      </c>
      <c r="F86" s="24">
        <f t="shared" si="6"/>
        <v>291.19</v>
      </c>
      <c r="G86" s="24">
        <f t="shared" si="5"/>
        <v>18659.720000000008</v>
      </c>
    </row>
    <row r="87" spans="1:7" x14ac:dyDescent="0.2">
      <c r="A87" s="22">
        <f t="shared" si="0"/>
        <v>63</v>
      </c>
      <c r="B87" s="23">
        <f t="shared" si="1"/>
        <v>44835</v>
      </c>
      <c r="C87" s="24">
        <f t="shared" si="2"/>
        <v>354.36</v>
      </c>
      <c r="D87" s="25">
        <f t="shared" si="3"/>
        <v>354.36</v>
      </c>
      <c r="E87" s="24">
        <f t="shared" si="4"/>
        <v>62.2</v>
      </c>
      <c r="F87" s="24">
        <f t="shared" si="6"/>
        <v>292.16000000000003</v>
      </c>
      <c r="G87" s="24">
        <f t="shared" si="5"/>
        <v>18367.560000000009</v>
      </c>
    </row>
    <row r="88" spans="1:7" x14ac:dyDescent="0.2">
      <c r="A88" s="22">
        <f t="shared" si="0"/>
        <v>64</v>
      </c>
      <c r="B88" s="23">
        <f t="shared" si="1"/>
        <v>44866</v>
      </c>
      <c r="C88" s="24">
        <f t="shared" si="2"/>
        <v>354.36</v>
      </c>
      <c r="D88" s="25">
        <f t="shared" si="3"/>
        <v>354.36</v>
      </c>
      <c r="E88" s="24">
        <f t="shared" si="4"/>
        <v>61.23</v>
      </c>
      <c r="F88" s="24">
        <f t="shared" si="6"/>
        <v>293.13</v>
      </c>
      <c r="G88" s="24">
        <f t="shared" si="5"/>
        <v>18074.430000000008</v>
      </c>
    </row>
    <row r="89" spans="1:7" x14ac:dyDescent="0.2">
      <c r="A89" s="22">
        <f t="shared" ref="A89:A152" si="7">IF(A88&gt;=nper,"",A88+1)</f>
        <v>65</v>
      </c>
      <c r="B89" s="23">
        <f t="shared" ref="B89:B152" si="8">IF(A89="","",DATE(YEAR(fpdate),MONTH(fpdate)+(A89-1)*months_per_period,DAY(fpdate)))</f>
        <v>44896</v>
      </c>
      <c r="C89" s="24">
        <f t="shared" ref="C89:C152" si="9">IF(A89="","",IF(OR(A89=nper,payment&gt;ROUND((1+rate)*G88,2)),ROUND((1+rate)*G88,2),payment))</f>
        <v>354.36</v>
      </c>
      <c r="D89" s="25">
        <f t="shared" si="3"/>
        <v>354.36</v>
      </c>
      <c r="E89" s="24">
        <f t="shared" ref="E89:E152" si="10">IF(A89="","",ROUND(rate*G88,2))</f>
        <v>60.25</v>
      </c>
      <c r="F89" s="24">
        <f t="shared" si="6"/>
        <v>294.11</v>
      </c>
      <c r="G89" s="24">
        <f t="shared" ref="G89:G152" si="11">IF(A89="","",G88-F89)</f>
        <v>17780.320000000007</v>
      </c>
    </row>
    <row r="90" spans="1:7" x14ac:dyDescent="0.2">
      <c r="A90" s="22">
        <f t="shared" si="7"/>
        <v>66</v>
      </c>
      <c r="B90" s="23">
        <f t="shared" si="8"/>
        <v>44927</v>
      </c>
      <c r="C90" s="24">
        <f t="shared" si="9"/>
        <v>354.36</v>
      </c>
      <c r="D90" s="25">
        <f t="shared" ref="D90:D153" si="12">C90</f>
        <v>354.36</v>
      </c>
      <c r="E90" s="24">
        <f t="shared" si="10"/>
        <v>59.27</v>
      </c>
      <c r="F90" s="24">
        <f t="shared" ref="F90:F153" si="13">IF(A90="","",D90-E90)</f>
        <v>295.09000000000003</v>
      </c>
      <c r="G90" s="24">
        <f t="shared" si="11"/>
        <v>17485.230000000007</v>
      </c>
    </row>
    <row r="91" spans="1:7" x14ac:dyDescent="0.2">
      <c r="A91" s="22">
        <f t="shared" si="7"/>
        <v>67</v>
      </c>
      <c r="B91" s="23">
        <f t="shared" si="8"/>
        <v>44958</v>
      </c>
      <c r="C91" s="24">
        <f t="shared" si="9"/>
        <v>354.36</v>
      </c>
      <c r="D91" s="25">
        <f t="shared" si="12"/>
        <v>354.36</v>
      </c>
      <c r="E91" s="24">
        <f t="shared" si="10"/>
        <v>58.28</v>
      </c>
      <c r="F91" s="24">
        <f t="shared" si="13"/>
        <v>296.08000000000004</v>
      </c>
      <c r="G91" s="24">
        <f t="shared" si="11"/>
        <v>17189.150000000005</v>
      </c>
    </row>
    <row r="92" spans="1:7" x14ac:dyDescent="0.2">
      <c r="A92" s="22">
        <f t="shared" si="7"/>
        <v>68</v>
      </c>
      <c r="B92" s="23">
        <f t="shared" si="8"/>
        <v>44986</v>
      </c>
      <c r="C92" s="24">
        <f t="shared" si="9"/>
        <v>354.36</v>
      </c>
      <c r="D92" s="25">
        <f t="shared" si="12"/>
        <v>354.36</v>
      </c>
      <c r="E92" s="24">
        <f t="shared" si="10"/>
        <v>57.3</v>
      </c>
      <c r="F92" s="24">
        <f t="shared" si="13"/>
        <v>297.06</v>
      </c>
      <c r="G92" s="24">
        <f t="shared" si="11"/>
        <v>16892.090000000004</v>
      </c>
    </row>
    <row r="93" spans="1:7" x14ac:dyDescent="0.2">
      <c r="A93" s="22">
        <f t="shared" si="7"/>
        <v>69</v>
      </c>
      <c r="B93" s="23">
        <f t="shared" si="8"/>
        <v>45017</v>
      </c>
      <c r="C93" s="24">
        <f t="shared" si="9"/>
        <v>354.36</v>
      </c>
      <c r="D93" s="25">
        <f t="shared" si="12"/>
        <v>354.36</v>
      </c>
      <c r="E93" s="24">
        <f t="shared" si="10"/>
        <v>56.31</v>
      </c>
      <c r="F93" s="24">
        <f t="shared" si="13"/>
        <v>298.05</v>
      </c>
      <c r="G93" s="24">
        <f t="shared" si="11"/>
        <v>16594.040000000005</v>
      </c>
    </row>
    <row r="94" spans="1:7" x14ac:dyDescent="0.2">
      <c r="A94" s="22">
        <f t="shared" si="7"/>
        <v>70</v>
      </c>
      <c r="B94" s="23">
        <f t="shared" si="8"/>
        <v>45047</v>
      </c>
      <c r="C94" s="24">
        <f t="shared" si="9"/>
        <v>354.36</v>
      </c>
      <c r="D94" s="25">
        <f t="shared" si="12"/>
        <v>354.36</v>
      </c>
      <c r="E94" s="24">
        <f t="shared" si="10"/>
        <v>55.31</v>
      </c>
      <c r="F94" s="24">
        <f t="shared" si="13"/>
        <v>299.05</v>
      </c>
      <c r="G94" s="24">
        <f t="shared" si="11"/>
        <v>16294.990000000005</v>
      </c>
    </row>
    <row r="95" spans="1:7" x14ac:dyDescent="0.2">
      <c r="A95" s="22">
        <f t="shared" si="7"/>
        <v>71</v>
      </c>
      <c r="B95" s="23">
        <f t="shared" si="8"/>
        <v>45078</v>
      </c>
      <c r="C95" s="24">
        <f t="shared" si="9"/>
        <v>354.36</v>
      </c>
      <c r="D95" s="25">
        <f t="shared" si="12"/>
        <v>354.36</v>
      </c>
      <c r="E95" s="24">
        <f t="shared" si="10"/>
        <v>54.32</v>
      </c>
      <c r="F95" s="24">
        <f t="shared" si="13"/>
        <v>300.04000000000002</v>
      </c>
      <c r="G95" s="24">
        <f t="shared" si="11"/>
        <v>15994.950000000004</v>
      </c>
    </row>
    <row r="96" spans="1:7" x14ac:dyDescent="0.2">
      <c r="A96" s="22">
        <f t="shared" si="7"/>
        <v>72</v>
      </c>
      <c r="B96" s="23">
        <f t="shared" si="8"/>
        <v>45108</v>
      </c>
      <c r="C96" s="24">
        <f t="shared" si="9"/>
        <v>354.36</v>
      </c>
      <c r="D96" s="25">
        <f t="shared" si="12"/>
        <v>354.36</v>
      </c>
      <c r="E96" s="24">
        <f t="shared" si="10"/>
        <v>53.32</v>
      </c>
      <c r="F96" s="24">
        <f t="shared" si="13"/>
        <v>301.04000000000002</v>
      </c>
      <c r="G96" s="24">
        <f t="shared" si="11"/>
        <v>15693.910000000003</v>
      </c>
    </row>
    <row r="97" spans="1:7" x14ac:dyDescent="0.2">
      <c r="A97" s="22">
        <f t="shared" si="7"/>
        <v>73</v>
      </c>
      <c r="B97" s="23">
        <f t="shared" si="8"/>
        <v>45139</v>
      </c>
      <c r="C97" s="24">
        <f t="shared" si="9"/>
        <v>354.36</v>
      </c>
      <c r="D97" s="25">
        <f t="shared" si="12"/>
        <v>354.36</v>
      </c>
      <c r="E97" s="24">
        <f t="shared" si="10"/>
        <v>52.31</v>
      </c>
      <c r="F97" s="24">
        <f t="shared" si="13"/>
        <v>302.05</v>
      </c>
      <c r="G97" s="24">
        <f t="shared" si="11"/>
        <v>15391.860000000004</v>
      </c>
    </row>
    <row r="98" spans="1:7" x14ac:dyDescent="0.2">
      <c r="A98" s="22">
        <f t="shared" si="7"/>
        <v>74</v>
      </c>
      <c r="B98" s="23">
        <f t="shared" si="8"/>
        <v>45170</v>
      </c>
      <c r="C98" s="24">
        <f t="shared" si="9"/>
        <v>354.36</v>
      </c>
      <c r="D98" s="25">
        <f t="shared" si="12"/>
        <v>354.36</v>
      </c>
      <c r="E98" s="24">
        <f t="shared" si="10"/>
        <v>51.31</v>
      </c>
      <c r="F98" s="24">
        <f t="shared" si="13"/>
        <v>303.05</v>
      </c>
      <c r="G98" s="24">
        <f t="shared" si="11"/>
        <v>15088.810000000005</v>
      </c>
    </row>
    <row r="99" spans="1:7" x14ac:dyDescent="0.2">
      <c r="A99" s="22">
        <f t="shared" si="7"/>
        <v>75</v>
      </c>
      <c r="B99" s="23">
        <f t="shared" si="8"/>
        <v>45200</v>
      </c>
      <c r="C99" s="24">
        <f t="shared" si="9"/>
        <v>354.36</v>
      </c>
      <c r="D99" s="25">
        <f t="shared" si="12"/>
        <v>354.36</v>
      </c>
      <c r="E99" s="24">
        <f t="shared" si="10"/>
        <v>50.3</v>
      </c>
      <c r="F99" s="24">
        <f t="shared" si="13"/>
        <v>304.06</v>
      </c>
      <c r="G99" s="24">
        <f t="shared" si="11"/>
        <v>14784.750000000005</v>
      </c>
    </row>
    <row r="100" spans="1:7" x14ac:dyDescent="0.2">
      <c r="A100" s="22">
        <f t="shared" si="7"/>
        <v>76</v>
      </c>
      <c r="B100" s="23">
        <f t="shared" si="8"/>
        <v>45231</v>
      </c>
      <c r="C100" s="24">
        <f t="shared" si="9"/>
        <v>354.36</v>
      </c>
      <c r="D100" s="25">
        <f t="shared" si="12"/>
        <v>354.36</v>
      </c>
      <c r="E100" s="24">
        <f t="shared" si="10"/>
        <v>49.28</v>
      </c>
      <c r="F100" s="24">
        <f t="shared" si="13"/>
        <v>305.08000000000004</v>
      </c>
      <c r="G100" s="24">
        <f t="shared" si="11"/>
        <v>14479.670000000006</v>
      </c>
    </row>
    <row r="101" spans="1:7" x14ac:dyDescent="0.2">
      <c r="A101" s="22">
        <f t="shared" si="7"/>
        <v>77</v>
      </c>
      <c r="B101" s="23">
        <f t="shared" si="8"/>
        <v>45261</v>
      </c>
      <c r="C101" s="24">
        <f t="shared" si="9"/>
        <v>354.36</v>
      </c>
      <c r="D101" s="25">
        <f t="shared" si="12"/>
        <v>354.36</v>
      </c>
      <c r="E101" s="24">
        <f t="shared" si="10"/>
        <v>48.27</v>
      </c>
      <c r="F101" s="24">
        <f t="shared" si="13"/>
        <v>306.09000000000003</v>
      </c>
      <c r="G101" s="24">
        <f t="shared" si="11"/>
        <v>14173.580000000005</v>
      </c>
    </row>
    <row r="102" spans="1:7" x14ac:dyDescent="0.2">
      <c r="A102" s="22">
        <f t="shared" si="7"/>
        <v>78</v>
      </c>
      <c r="B102" s="23">
        <f t="shared" si="8"/>
        <v>45292</v>
      </c>
      <c r="C102" s="24">
        <f t="shared" si="9"/>
        <v>354.36</v>
      </c>
      <c r="D102" s="25">
        <f t="shared" si="12"/>
        <v>354.36</v>
      </c>
      <c r="E102" s="24">
        <f t="shared" si="10"/>
        <v>47.25</v>
      </c>
      <c r="F102" s="24">
        <f t="shared" si="13"/>
        <v>307.11</v>
      </c>
      <c r="G102" s="24">
        <f t="shared" si="11"/>
        <v>13866.470000000005</v>
      </c>
    </row>
    <row r="103" spans="1:7" x14ac:dyDescent="0.2">
      <c r="A103" s="22">
        <f t="shared" si="7"/>
        <v>79</v>
      </c>
      <c r="B103" s="23">
        <f t="shared" si="8"/>
        <v>45323</v>
      </c>
      <c r="C103" s="24">
        <f t="shared" si="9"/>
        <v>354.36</v>
      </c>
      <c r="D103" s="25">
        <f t="shared" si="12"/>
        <v>354.36</v>
      </c>
      <c r="E103" s="24">
        <f t="shared" si="10"/>
        <v>46.22</v>
      </c>
      <c r="F103" s="24">
        <f t="shared" si="13"/>
        <v>308.14</v>
      </c>
      <c r="G103" s="24">
        <f t="shared" si="11"/>
        <v>13558.330000000005</v>
      </c>
    </row>
    <row r="104" spans="1:7" x14ac:dyDescent="0.2">
      <c r="A104" s="22">
        <f t="shared" si="7"/>
        <v>80</v>
      </c>
      <c r="B104" s="23">
        <f t="shared" si="8"/>
        <v>45352</v>
      </c>
      <c r="C104" s="24">
        <f t="shared" si="9"/>
        <v>354.36</v>
      </c>
      <c r="D104" s="25">
        <f t="shared" si="12"/>
        <v>354.36</v>
      </c>
      <c r="E104" s="24">
        <f t="shared" si="10"/>
        <v>45.19</v>
      </c>
      <c r="F104" s="24">
        <f t="shared" si="13"/>
        <v>309.17</v>
      </c>
      <c r="G104" s="24">
        <f t="shared" si="11"/>
        <v>13249.160000000005</v>
      </c>
    </row>
    <row r="105" spans="1:7" x14ac:dyDescent="0.2">
      <c r="A105" s="22">
        <f t="shared" si="7"/>
        <v>81</v>
      </c>
      <c r="B105" s="23">
        <f t="shared" si="8"/>
        <v>45383</v>
      </c>
      <c r="C105" s="24">
        <f t="shared" si="9"/>
        <v>354.36</v>
      </c>
      <c r="D105" s="25">
        <f t="shared" si="12"/>
        <v>354.36</v>
      </c>
      <c r="E105" s="24">
        <f t="shared" si="10"/>
        <v>44.16</v>
      </c>
      <c r="F105" s="24">
        <f t="shared" si="13"/>
        <v>310.20000000000005</v>
      </c>
      <c r="G105" s="24">
        <f t="shared" si="11"/>
        <v>12938.960000000005</v>
      </c>
    </row>
    <row r="106" spans="1:7" x14ac:dyDescent="0.2">
      <c r="A106" s="22">
        <f t="shared" si="7"/>
        <v>82</v>
      </c>
      <c r="B106" s="23">
        <f t="shared" si="8"/>
        <v>45413</v>
      </c>
      <c r="C106" s="24">
        <f t="shared" si="9"/>
        <v>354.36</v>
      </c>
      <c r="D106" s="25">
        <f t="shared" si="12"/>
        <v>354.36</v>
      </c>
      <c r="E106" s="24">
        <f t="shared" si="10"/>
        <v>43.13</v>
      </c>
      <c r="F106" s="24">
        <f t="shared" si="13"/>
        <v>311.23</v>
      </c>
      <c r="G106" s="24">
        <f t="shared" si="11"/>
        <v>12627.730000000005</v>
      </c>
    </row>
    <row r="107" spans="1:7" x14ac:dyDescent="0.2">
      <c r="A107" s="22">
        <f t="shared" si="7"/>
        <v>83</v>
      </c>
      <c r="B107" s="23">
        <f t="shared" si="8"/>
        <v>45444</v>
      </c>
      <c r="C107" s="24">
        <f t="shared" si="9"/>
        <v>354.36</v>
      </c>
      <c r="D107" s="25">
        <f t="shared" si="12"/>
        <v>354.36</v>
      </c>
      <c r="E107" s="24">
        <f t="shared" si="10"/>
        <v>42.09</v>
      </c>
      <c r="F107" s="24">
        <f t="shared" si="13"/>
        <v>312.27</v>
      </c>
      <c r="G107" s="24">
        <f t="shared" si="11"/>
        <v>12315.460000000005</v>
      </c>
    </row>
    <row r="108" spans="1:7" x14ac:dyDescent="0.2">
      <c r="A108" s="22">
        <f t="shared" si="7"/>
        <v>84</v>
      </c>
      <c r="B108" s="23">
        <f t="shared" si="8"/>
        <v>45474</v>
      </c>
      <c r="C108" s="24">
        <f t="shared" si="9"/>
        <v>354.36</v>
      </c>
      <c r="D108" s="25">
        <f t="shared" si="12"/>
        <v>354.36</v>
      </c>
      <c r="E108" s="24">
        <f t="shared" si="10"/>
        <v>41.05</v>
      </c>
      <c r="F108" s="24">
        <f t="shared" si="13"/>
        <v>313.31</v>
      </c>
      <c r="G108" s="24">
        <f t="shared" si="11"/>
        <v>12002.150000000005</v>
      </c>
    </row>
    <row r="109" spans="1:7" x14ac:dyDescent="0.2">
      <c r="A109" s="22">
        <f t="shared" si="7"/>
        <v>85</v>
      </c>
      <c r="B109" s="23">
        <f t="shared" si="8"/>
        <v>45505</v>
      </c>
      <c r="C109" s="24">
        <f t="shared" si="9"/>
        <v>354.36</v>
      </c>
      <c r="D109" s="25">
        <f t="shared" si="12"/>
        <v>354.36</v>
      </c>
      <c r="E109" s="24">
        <f t="shared" si="10"/>
        <v>40.01</v>
      </c>
      <c r="F109" s="24">
        <f t="shared" si="13"/>
        <v>314.35000000000002</v>
      </c>
      <c r="G109" s="24">
        <f t="shared" si="11"/>
        <v>11687.800000000005</v>
      </c>
    </row>
    <row r="110" spans="1:7" x14ac:dyDescent="0.2">
      <c r="A110" s="22">
        <f t="shared" si="7"/>
        <v>86</v>
      </c>
      <c r="B110" s="23">
        <f t="shared" si="8"/>
        <v>45536</v>
      </c>
      <c r="C110" s="24">
        <f t="shared" si="9"/>
        <v>354.36</v>
      </c>
      <c r="D110" s="25">
        <f t="shared" si="12"/>
        <v>354.36</v>
      </c>
      <c r="E110" s="24">
        <f t="shared" si="10"/>
        <v>38.96</v>
      </c>
      <c r="F110" s="24">
        <f t="shared" si="13"/>
        <v>315.40000000000003</v>
      </c>
      <c r="G110" s="24">
        <f t="shared" si="11"/>
        <v>11372.400000000005</v>
      </c>
    </row>
    <row r="111" spans="1:7" x14ac:dyDescent="0.2">
      <c r="A111" s="22">
        <f t="shared" si="7"/>
        <v>87</v>
      </c>
      <c r="B111" s="23">
        <f t="shared" si="8"/>
        <v>45566</v>
      </c>
      <c r="C111" s="24">
        <f t="shared" si="9"/>
        <v>354.36</v>
      </c>
      <c r="D111" s="25">
        <f t="shared" si="12"/>
        <v>354.36</v>
      </c>
      <c r="E111" s="24">
        <f t="shared" si="10"/>
        <v>37.909999999999997</v>
      </c>
      <c r="F111" s="24">
        <f t="shared" si="13"/>
        <v>316.45000000000005</v>
      </c>
      <c r="G111" s="24">
        <f t="shared" si="11"/>
        <v>11055.950000000004</v>
      </c>
    </row>
    <row r="112" spans="1:7" x14ac:dyDescent="0.2">
      <c r="A112" s="22">
        <f t="shared" si="7"/>
        <v>88</v>
      </c>
      <c r="B112" s="23">
        <f t="shared" si="8"/>
        <v>45597</v>
      </c>
      <c r="C112" s="24">
        <f t="shared" si="9"/>
        <v>354.36</v>
      </c>
      <c r="D112" s="25">
        <f t="shared" si="12"/>
        <v>354.36</v>
      </c>
      <c r="E112" s="24">
        <f t="shared" si="10"/>
        <v>36.85</v>
      </c>
      <c r="F112" s="24">
        <f t="shared" si="13"/>
        <v>317.51</v>
      </c>
      <c r="G112" s="24">
        <f t="shared" si="11"/>
        <v>10738.440000000004</v>
      </c>
    </row>
    <row r="113" spans="1:7" x14ac:dyDescent="0.2">
      <c r="A113" s="22">
        <f t="shared" si="7"/>
        <v>89</v>
      </c>
      <c r="B113" s="23">
        <f t="shared" si="8"/>
        <v>45627</v>
      </c>
      <c r="C113" s="24">
        <f t="shared" si="9"/>
        <v>354.36</v>
      </c>
      <c r="D113" s="25">
        <f t="shared" si="12"/>
        <v>354.36</v>
      </c>
      <c r="E113" s="24">
        <f t="shared" si="10"/>
        <v>35.79</v>
      </c>
      <c r="F113" s="24">
        <f t="shared" si="13"/>
        <v>318.57</v>
      </c>
      <c r="G113" s="24">
        <f t="shared" si="11"/>
        <v>10419.870000000004</v>
      </c>
    </row>
    <row r="114" spans="1:7" x14ac:dyDescent="0.2">
      <c r="A114" s="22">
        <f t="shared" si="7"/>
        <v>90</v>
      </c>
      <c r="B114" s="23">
        <f t="shared" si="8"/>
        <v>45658</v>
      </c>
      <c r="C114" s="24">
        <f t="shared" si="9"/>
        <v>354.36</v>
      </c>
      <c r="D114" s="25">
        <f t="shared" si="12"/>
        <v>354.36</v>
      </c>
      <c r="E114" s="24">
        <f t="shared" si="10"/>
        <v>34.729999999999997</v>
      </c>
      <c r="F114" s="24">
        <f t="shared" si="13"/>
        <v>319.63</v>
      </c>
      <c r="G114" s="24">
        <f t="shared" si="11"/>
        <v>10100.240000000005</v>
      </c>
    </row>
    <row r="115" spans="1:7" x14ac:dyDescent="0.2">
      <c r="A115" s="22">
        <f t="shared" si="7"/>
        <v>91</v>
      </c>
      <c r="B115" s="23">
        <f t="shared" si="8"/>
        <v>45689</v>
      </c>
      <c r="C115" s="24">
        <f t="shared" si="9"/>
        <v>354.36</v>
      </c>
      <c r="D115" s="25">
        <f t="shared" si="12"/>
        <v>354.36</v>
      </c>
      <c r="E115" s="24">
        <f t="shared" si="10"/>
        <v>33.67</v>
      </c>
      <c r="F115" s="24">
        <f t="shared" si="13"/>
        <v>320.69</v>
      </c>
      <c r="G115" s="24">
        <f t="shared" si="11"/>
        <v>9779.5500000000047</v>
      </c>
    </row>
    <row r="116" spans="1:7" x14ac:dyDescent="0.2">
      <c r="A116" s="22">
        <f t="shared" si="7"/>
        <v>92</v>
      </c>
      <c r="B116" s="23">
        <f t="shared" si="8"/>
        <v>45717</v>
      </c>
      <c r="C116" s="24">
        <f t="shared" si="9"/>
        <v>354.36</v>
      </c>
      <c r="D116" s="25">
        <f t="shared" si="12"/>
        <v>354.36</v>
      </c>
      <c r="E116" s="24">
        <f t="shared" si="10"/>
        <v>32.6</v>
      </c>
      <c r="F116" s="24">
        <f t="shared" si="13"/>
        <v>321.76</v>
      </c>
      <c r="G116" s="24">
        <f t="shared" si="11"/>
        <v>9457.7900000000045</v>
      </c>
    </row>
    <row r="117" spans="1:7" x14ac:dyDescent="0.2">
      <c r="A117" s="22">
        <f t="shared" si="7"/>
        <v>93</v>
      </c>
      <c r="B117" s="23">
        <f t="shared" si="8"/>
        <v>45748</v>
      </c>
      <c r="C117" s="24">
        <f t="shared" si="9"/>
        <v>354.36</v>
      </c>
      <c r="D117" s="25">
        <f t="shared" si="12"/>
        <v>354.36</v>
      </c>
      <c r="E117" s="24">
        <f t="shared" si="10"/>
        <v>31.53</v>
      </c>
      <c r="F117" s="24">
        <f t="shared" si="13"/>
        <v>322.83000000000004</v>
      </c>
      <c r="G117" s="24">
        <f t="shared" si="11"/>
        <v>9134.9600000000046</v>
      </c>
    </row>
    <row r="118" spans="1:7" x14ac:dyDescent="0.2">
      <c r="A118" s="22">
        <f t="shared" si="7"/>
        <v>94</v>
      </c>
      <c r="B118" s="23">
        <f t="shared" si="8"/>
        <v>45778</v>
      </c>
      <c r="C118" s="24">
        <f t="shared" si="9"/>
        <v>354.36</v>
      </c>
      <c r="D118" s="25">
        <f t="shared" si="12"/>
        <v>354.36</v>
      </c>
      <c r="E118" s="24">
        <f t="shared" si="10"/>
        <v>30.45</v>
      </c>
      <c r="F118" s="24">
        <f t="shared" si="13"/>
        <v>323.91000000000003</v>
      </c>
      <c r="G118" s="24">
        <f t="shared" si="11"/>
        <v>8811.0500000000047</v>
      </c>
    </row>
    <row r="119" spans="1:7" x14ac:dyDescent="0.2">
      <c r="A119" s="22">
        <f t="shared" si="7"/>
        <v>95</v>
      </c>
      <c r="B119" s="23">
        <f t="shared" si="8"/>
        <v>45809</v>
      </c>
      <c r="C119" s="24">
        <f t="shared" si="9"/>
        <v>354.36</v>
      </c>
      <c r="D119" s="25">
        <f t="shared" si="12"/>
        <v>354.36</v>
      </c>
      <c r="E119" s="24">
        <f t="shared" si="10"/>
        <v>29.37</v>
      </c>
      <c r="F119" s="24">
        <f t="shared" si="13"/>
        <v>324.99</v>
      </c>
      <c r="G119" s="24">
        <f t="shared" si="11"/>
        <v>8486.0600000000049</v>
      </c>
    </row>
    <row r="120" spans="1:7" x14ac:dyDescent="0.2">
      <c r="A120" s="22">
        <f t="shared" si="7"/>
        <v>96</v>
      </c>
      <c r="B120" s="23">
        <f t="shared" si="8"/>
        <v>45839</v>
      </c>
      <c r="C120" s="24">
        <f t="shared" si="9"/>
        <v>354.36</v>
      </c>
      <c r="D120" s="25">
        <f t="shared" si="12"/>
        <v>354.36</v>
      </c>
      <c r="E120" s="24">
        <f t="shared" si="10"/>
        <v>28.29</v>
      </c>
      <c r="F120" s="24">
        <f t="shared" si="13"/>
        <v>326.07</v>
      </c>
      <c r="G120" s="24">
        <f t="shared" si="11"/>
        <v>8159.9900000000052</v>
      </c>
    </row>
    <row r="121" spans="1:7" x14ac:dyDescent="0.2">
      <c r="A121" s="22">
        <f t="shared" si="7"/>
        <v>97</v>
      </c>
      <c r="B121" s="23">
        <f t="shared" si="8"/>
        <v>45870</v>
      </c>
      <c r="C121" s="24">
        <f t="shared" si="9"/>
        <v>354.36</v>
      </c>
      <c r="D121" s="25">
        <f t="shared" si="12"/>
        <v>354.36</v>
      </c>
      <c r="E121" s="24">
        <f t="shared" si="10"/>
        <v>27.2</v>
      </c>
      <c r="F121" s="24">
        <f t="shared" si="13"/>
        <v>327.16000000000003</v>
      </c>
      <c r="G121" s="24">
        <f t="shared" si="11"/>
        <v>7832.8300000000054</v>
      </c>
    </row>
    <row r="122" spans="1:7" x14ac:dyDescent="0.2">
      <c r="A122" s="22">
        <f t="shared" si="7"/>
        <v>98</v>
      </c>
      <c r="B122" s="23">
        <f t="shared" si="8"/>
        <v>45901</v>
      </c>
      <c r="C122" s="24">
        <f t="shared" si="9"/>
        <v>354.36</v>
      </c>
      <c r="D122" s="25">
        <f t="shared" si="12"/>
        <v>354.36</v>
      </c>
      <c r="E122" s="24">
        <f t="shared" si="10"/>
        <v>26.11</v>
      </c>
      <c r="F122" s="24">
        <f t="shared" si="13"/>
        <v>328.25</v>
      </c>
      <c r="G122" s="24">
        <f t="shared" si="11"/>
        <v>7504.5800000000054</v>
      </c>
    </row>
    <row r="123" spans="1:7" x14ac:dyDescent="0.2">
      <c r="A123" s="22">
        <f t="shared" si="7"/>
        <v>99</v>
      </c>
      <c r="B123" s="23">
        <f t="shared" si="8"/>
        <v>45931</v>
      </c>
      <c r="C123" s="24">
        <f t="shared" si="9"/>
        <v>354.36</v>
      </c>
      <c r="D123" s="25">
        <f t="shared" si="12"/>
        <v>354.36</v>
      </c>
      <c r="E123" s="24">
        <f t="shared" si="10"/>
        <v>25.02</v>
      </c>
      <c r="F123" s="24">
        <f t="shared" si="13"/>
        <v>329.34000000000003</v>
      </c>
      <c r="G123" s="24">
        <f t="shared" si="11"/>
        <v>7175.2400000000052</v>
      </c>
    </row>
    <row r="124" spans="1:7" x14ac:dyDescent="0.2">
      <c r="A124" s="22">
        <f t="shared" si="7"/>
        <v>100</v>
      </c>
      <c r="B124" s="23">
        <f t="shared" si="8"/>
        <v>45962</v>
      </c>
      <c r="C124" s="24">
        <f t="shared" si="9"/>
        <v>354.36</v>
      </c>
      <c r="D124" s="25">
        <f t="shared" si="12"/>
        <v>354.36</v>
      </c>
      <c r="E124" s="24">
        <f t="shared" si="10"/>
        <v>23.92</v>
      </c>
      <c r="F124" s="24">
        <f t="shared" si="13"/>
        <v>330.44</v>
      </c>
      <c r="G124" s="24">
        <f t="shared" si="11"/>
        <v>6844.8000000000056</v>
      </c>
    </row>
    <row r="125" spans="1:7" x14ac:dyDescent="0.2">
      <c r="A125" s="22">
        <f t="shared" si="7"/>
        <v>101</v>
      </c>
      <c r="B125" s="23">
        <f t="shared" si="8"/>
        <v>45992</v>
      </c>
      <c r="C125" s="24">
        <f t="shared" si="9"/>
        <v>354.36</v>
      </c>
      <c r="D125" s="25">
        <f t="shared" si="12"/>
        <v>354.36</v>
      </c>
      <c r="E125" s="24">
        <f t="shared" si="10"/>
        <v>22.82</v>
      </c>
      <c r="F125" s="24">
        <f t="shared" si="13"/>
        <v>331.54</v>
      </c>
      <c r="G125" s="24">
        <f t="shared" si="11"/>
        <v>6513.2600000000057</v>
      </c>
    </row>
    <row r="126" spans="1:7" x14ac:dyDescent="0.2">
      <c r="A126" s="22">
        <f t="shared" si="7"/>
        <v>102</v>
      </c>
      <c r="B126" s="23">
        <f t="shared" si="8"/>
        <v>46023</v>
      </c>
      <c r="C126" s="24">
        <f t="shared" si="9"/>
        <v>354.36</v>
      </c>
      <c r="D126" s="25">
        <f t="shared" si="12"/>
        <v>354.36</v>
      </c>
      <c r="E126" s="24">
        <f t="shared" si="10"/>
        <v>21.71</v>
      </c>
      <c r="F126" s="24">
        <f t="shared" si="13"/>
        <v>332.65000000000003</v>
      </c>
      <c r="G126" s="24">
        <f t="shared" si="11"/>
        <v>6180.610000000006</v>
      </c>
    </row>
    <row r="127" spans="1:7" x14ac:dyDescent="0.2">
      <c r="A127" s="22">
        <f t="shared" si="7"/>
        <v>103</v>
      </c>
      <c r="B127" s="23">
        <f t="shared" si="8"/>
        <v>46054</v>
      </c>
      <c r="C127" s="24">
        <f t="shared" si="9"/>
        <v>354.36</v>
      </c>
      <c r="D127" s="25">
        <f t="shared" si="12"/>
        <v>354.36</v>
      </c>
      <c r="E127" s="24">
        <f t="shared" si="10"/>
        <v>20.6</v>
      </c>
      <c r="F127" s="24">
        <f t="shared" si="13"/>
        <v>333.76</v>
      </c>
      <c r="G127" s="24">
        <f t="shared" si="11"/>
        <v>5846.8500000000058</v>
      </c>
    </row>
    <row r="128" spans="1:7" x14ac:dyDescent="0.2">
      <c r="A128" s="22">
        <f t="shared" si="7"/>
        <v>104</v>
      </c>
      <c r="B128" s="23">
        <f t="shared" si="8"/>
        <v>46082</v>
      </c>
      <c r="C128" s="24">
        <f t="shared" si="9"/>
        <v>354.36</v>
      </c>
      <c r="D128" s="25">
        <f t="shared" si="12"/>
        <v>354.36</v>
      </c>
      <c r="E128" s="24">
        <f t="shared" si="10"/>
        <v>19.489999999999998</v>
      </c>
      <c r="F128" s="24">
        <f t="shared" si="13"/>
        <v>334.87</v>
      </c>
      <c r="G128" s="24">
        <f t="shared" si="11"/>
        <v>5511.9800000000059</v>
      </c>
    </row>
    <row r="129" spans="1:7" x14ac:dyDescent="0.2">
      <c r="A129" s="22">
        <f t="shared" si="7"/>
        <v>105</v>
      </c>
      <c r="B129" s="23">
        <f t="shared" si="8"/>
        <v>46113</v>
      </c>
      <c r="C129" s="24">
        <f t="shared" si="9"/>
        <v>354.36</v>
      </c>
      <c r="D129" s="25">
        <f t="shared" si="12"/>
        <v>354.36</v>
      </c>
      <c r="E129" s="24">
        <f t="shared" si="10"/>
        <v>18.37</v>
      </c>
      <c r="F129" s="24">
        <f t="shared" si="13"/>
        <v>335.99</v>
      </c>
      <c r="G129" s="24">
        <f t="shared" si="11"/>
        <v>5175.9900000000061</v>
      </c>
    </row>
    <row r="130" spans="1:7" x14ac:dyDescent="0.2">
      <c r="A130" s="22">
        <f t="shared" si="7"/>
        <v>106</v>
      </c>
      <c r="B130" s="23">
        <f t="shared" si="8"/>
        <v>46143</v>
      </c>
      <c r="C130" s="24">
        <f t="shared" si="9"/>
        <v>354.36</v>
      </c>
      <c r="D130" s="25">
        <f t="shared" si="12"/>
        <v>354.36</v>
      </c>
      <c r="E130" s="24">
        <f t="shared" si="10"/>
        <v>17.25</v>
      </c>
      <c r="F130" s="24">
        <f t="shared" si="13"/>
        <v>337.11</v>
      </c>
      <c r="G130" s="24">
        <f t="shared" si="11"/>
        <v>4838.8800000000065</v>
      </c>
    </row>
    <row r="131" spans="1:7" x14ac:dyDescent="0.2">
      <c r="A131" s="22">
        <f t="shared" si="7"/>
        <v>107</v>
      </c>
      <c r="B131" s="23">
        <f t="shared" si="8"/>
        <v>46174</v>
      </c>
      <c r="C131" s="24">
        <f t="shared" si="9"/>
        <v>354.36</v>
      </c>
      <c r="D131" s="25">
        <f t="shared" si="12"/>
        <v>354.36</v>
      </c>
      <c r="E131" s="24">
        <f t="shared" si="10"/>
        <v>16.13</v>
      </c>
      <c r="F131" s="24">
        <f t="shared" si="13"/>
        <v>338.23</v>
      </c>
      <c r="G131" s="24">
        <f t="shared" si="11"/>
        <v>4500.6500000000069</v>
      </c>
    </row>
    <row r="132" spans="1:7" x14ac:dyDescent="0.2">
      <c r="A132" s="22">
        <f t="shared" si="7"/>
        <v>108</v>
      </c>
      <c r="B132" s="23">
        <f t="shared" si="8"/>
        <v>46204</v>
      </c>
      <c r="C132" s="24">
        <f t="shared" si="9"/>
        <v>354.36</v>
      </c>
      <c r="D132" s="25">
        <f t="shared" si="12"/>
        <v>354.36</v>
      </c>
      <c r="E132" s="24">
        <f t="shared" si="10"/>
        <v>15</v>
      </c>
      <c r="F132" s="24">
        <f t="shared" si="13"/>
        <v>339.36</v>
      </c>
      <c r="G132" s="24">
        <f t="shared" si="11"/>
        <v>4161.2900000000072</v>
      </c>
    </row>
    <row r="133" spans="1:7" x14ac:dyDescent="0.2">
      <c r="A133" s="22">
        <f t="shared" si="7"/>
        <v>109</v>
      </c>
      <c r="B133" s="23">
        <f t="shared" si="8"/>
        <v>46235</v>
      </c>
      <c r="C133" s="24">
        <f t="shared" si="9"/>
        <v>354.36</v>
      </c>
      <c r="D133" s="25">
        <f t="shared" si="12"/>
        <v>354.36</v>
      </c>
      <c r="E133" s="24">
        <f t="shared" si="10"/>
        <v>13.87</v>
      </c>
      <c r="F133" s="24">
        <f t="shared" si="13"/>
        <v>340.49</v>
      </c>
      <c r="G133" s="24">
        <f t="shared" si="11"/>
        <v>3820.8000000000075</v>
      </c>
    </row>
    <row r="134" spans="1:7" x14ac:dyDescent="0.2">
      <c r="A134" s="22">
        <f t="shared" si="7"/>
        <v>110</v>
      </c>
      <c r="B134" s="23">
        <f t="shared" si="8"/>
        <v>46266</v>
      </c>
      <c r="C134" s="24">
        <f t="shared" si="9"/>
        <v>354.36</v>
      </c>
      <c r="D134" s="25">
        <f t="shared" si="12"/>
        <v>354.36</v>
      </c>
      <c r="E134" s="24">
        <f t="shared" si="10"/>
        <v>12.74</v>
      </c>
      <c r="F134" s="24">
        <f t="shared" si="13"/>
        <v>341.62</v>
      </c>
      <c r="G134" s="24">
        <f t="shared" si="11"/>
        <v>3479.1800000000076</v>
      </c>
    </row>
    <row r="135" spans="1:7" x14ac:dyDescent="0.2">
      <c r="A135" s="22">
        <f t="shared" si="7"/>
        <v>111</v>
      </c>
      <c r="B135" s="23">
        <f t="shared" si="8"/>
        <v>46296</v>
      </c>
      <c r="C135" s="24">
        <f t="shared" si="9"/>
        <v>354.36</v>
      </c>
      <c r="D135" s="25">
        <f t="shared" si="12"/>
        <v>354.36</v>
      </c>
      <c r="E135" s="24">
        <f t="shared" si="10"/>
        <v>11.6</v>
      </c>
      <c r="F135" s="24">
        <f t="shared" si="13"/>
        <v>342.76</v>
      </c>
      <c r="G135" s="24">
        <f t="shared" si="11"/>
        <v>3136.4200000000073</v>
      </c>
    </row>
    <row r="136" spans="1:7" x14ac:dyDescent="0.2">
      <c r="A136" s="22">
        <f t="shared" si="7"/>
        <v>112</v>
      </c>
      <c r="B136" s="23">
        <f t="shared" si="8"/>
        <v>46327</v>
      </c>
      <c r="C136" s="24">
        <f t="shared" si="9"/>
        <v>354.36</v>
      </c>
      <c r="D136" s="25">
        <f t="shared" si="12"/>
        <v>354.36</v>
      </c>
      <c r="E136" s="24">
        <f t="shared" si="10"/>
        <v>10.45</v>
      </c>
      <c r="F136" s="24">
        <f t="shared" si="13"/>
        <v>343.91</v>
      </c>
      <c r="G136" s="24">
        <f t="shared" si="11"/>
        <v>2792.5100000000075</v>
      </c>
    </row>
    <row r="137" spans="1:7" x14ac:dyDescent="0.2">
      <c r="A137" s="22">
        <f t="shared" si="7"/>
        <v>113</v>
      </c>
      <c r="B137" s="23">
        <f t="shared" si="8"/>
        <v>46357</v>
      </c>
      <c r="C137" s="24">
        <f t="shared" si="9"/>
        <v>354.36</v>
      </c>
      <c r="D137" s="25">
        <f t="shared" si="12"/>
        <v>354.36</v>
      </c>
      <c r="E137" s="24">
        <f t="shared" si="10"/>
        <v>9.31</v>
      </c>
      <c r="F137" s="24">
        <f t="shared" si="13"/>
        <v>345.05</v>
      </c>
      <c r="G137" s="24">
        <f t="shared" si="11"/>
        <v>2447.4600000000073</v>
      </c>
    </row>
    <row r="138" spans="1:7" x14ac:dyDescent="0.2">
      <c r="A138" s="22">
        <f t="shared" si="7"/>
        <v>114</v>
      </c>
      <c r="B138" s="23">
        <f t="shared" si="8"/>
        <v>46388</v>
      </c>
      <c r="C138" s="24">
        <f t="shared" si="9"/>
        <v>354.36</v>
      </c>
      <c r="D138" s="25">
        <f t="shared" si="12"/>
        <v>354.36</v>
      </c>
      <c r="E138" s="24">
        <f t="shared" si="10"/>
        <v>8.16</v>
      </c>
      <c r="F138" s="24">
        <f t="shared" si="13"/>
        <v>346.2</v>
      </c>
      <c r="G138" s="24">
        <f t="shared" si="11"/>
        <v>2101.2600000000075</v>
      </c>
    </row>
    <row r="139" spans="1:7" x14ac:dyDescent="0.2">
      <c r="A139" s="22">
        <f t="shared" si="7"/>
        <v>115</v>
      </c>
      <c r="B139" s="23">
        <f t="shared" si="8"/>
        <v>46419</v>
      </c>
      <c r="C139" s="24">
        <f t="shared" si="9"/>
        <v>354.36</v>
      </c>
      <c r="D139" s="25">
        <f t="shared" si="12"/>
        <v>354.36</v>
      </c>
      <c r="E139" s="24">
        <f t="shared" si="10"/>
        <v>7</v>
      </c>
      <c r="F139" s="24">
        <f t="shared" si="13"/>
        <v>347.36</v>
      </c>
      <c r="G139" s="24">
        <f t="shared" si="11"/>
        <v>1753.9000000000074</v>
      </c>
    </row>
    <row r="140" spans="1:7" x14ac:dyDescent="0.2">
      <c r="A140" s="22">
        <f t="shared" si="7"/>
        <v>116</v>
      </c>
      <c r="B140" s="23">
        <f t="shared" si="8"/>
        <v>46447</v>
      </c>
      <c r="C140" s="24">
        <f t="shared" si="9"/>
        <v>354.36</v>
      </c>
      <c r="D140" s="25">
        <f t="shared" si="12"/>
        <v>354.36</v>
      </c>
      <c r="E140" s="24">
        <f t="shared" si="10"/>
        <v>5.85</v>
      </c>
      <c r="F140" s="24">
        <f t="shared" si="13"/>
        <v>348.51</v>
      </c>
      <c r="G140" s="24">
        <f t="shared" si="11"/>
        <v>1405.3900000000074</v>
      </c>
    </row>
    <row r="141" spans="1:7" x14ac:dyDescent="0.2">
      <c r="A141" s="22">
        <f t="shared" si="7"/>
        <v>117</v>
      </c>
      <c r="B141" s="23">
        <f t="shared" si="8"/>
        <v>46478</v>
      </c>
      <c r="C141" s="24">
        <f t="shared" si="9"/>
        <v>354.36</v>
      </c>
      <c r="D141" s="25">
        <f t="shared" si="12"/>
        <v>354.36</v>
      </c>
      <c r="E141" s="24">
        <f t="shared" si="10"/>
        <v>4.68</v>
      </c>
      <c r="F141" s="24">
        <f t="shared" si="13"/>
        <v>349.68</v>
      </c>
      <c r="G141" s="24">
        <f t="shared" si="11"/>
        <v>1055.7100000000073</v>
      </c>
    </row>
    <row r="142" spans="1:7" x14ac:dyDescent="0.2">
      <c r="A142" s="22">
        <f t="shared" si="7"/>
        <v>118</v>
      </c>
      <c r="B142" s="23">
        <f t="shared" si="8"/>
        <v>46508</v>
      </c>
      <c r="C142" s="24">
        <f t="shared" si="9"/>
        <v>354.36</v>
      </c>
      <c r="D142" s="25">
        <f t="shared" si="12"/>
        <v>354.36</v>
      </c>
      <c r="E142" s="24">
        <f t="shared" si="10"/>
        <v>3.52</v>
      </c>
      <c r="F142" s="24">
        <f t="shared" si="13"/>
        <v>350.84000000000003</v>
      </c>
      <c r="G142" s="24">
        <f t="shared" si="11"/>
        <v>704.87000000000728</v>
      </c>
    </row>
    <row r="143" spans="1:7" x14ac:dyDescent="0.2">
      <c r="A143" s="22">
        <f t="shared" si="7"/>
        <v>119</v>
      </c>
      <c r="B143" s="23">
        <f t="shared" si="8"/>
        <v>46539</v>
      </c>
      <c r="C143" s="24">
        <f t="shared" si="9"/>
        <v>354.36</v>
      </c>
      <c r="D143" s="25">
        <f t="shared" si="12"/>
        <v>354.36</v>
      </c>
      <c r="E143" s="24">
        <f t="shared" si="10"/>
        <v>2.35</v>
      </c>
      <c r="F143" s="24">
        <f t="shared" si="13"/>
        <v>352.01</v>
      </c>
      <c r="G143" s="24">
        <f t="shared" si="11"/>
        <v>352.86000000000729</v>
      </c>
    </row>
    <row r="144" spans="1:7" x14ac:dyDescent="0.2">
      <c r="A144" s="22">
        <f t="shared" si="7"/>
        <v>120</v>
      </c>
      <c r="B144" s="23">
        <f t="shared" si="8"/>
        <v>46569</v>
      </c>
      <c r="C144" s="24">
        <f t="shared" si="9"/>
        <v>354.04</v>
      </c>
      <c r="D144" s="25">
        <f t="shared" si="12"/>
        <v>354.04</v>
      </c>
      <c r="E144" s="24">
        <f t="shared" si="10"/>
        <v>1.18</v>
      </c>
      <c r="F144" s="24">
        <f t="shared" si="13"/>
        <v>352.86</v>
      </c>
      <c r="G144" s="24">
        <f t="shared" si="11"/>
        <v>7.2759576141834259E-12</v>
      </c>
    </row>
    <row r="145" spans="1:7" x14ac:dyDescent="0.2">
      <c r="A145" s="22" t="str">
        <f t="shared" si="7"/>
        <v/>
      </c>
      <c r="B145" s="23" t="str">
        <f t="shared" si="8"/>
        <v/>
      </c>
      <c r="C145" s="24" t="str">
        <f t="shared" si="9"/>
        <v/>
      </c>
      <c r="D145" s="25" t="str">
        <f t="shared" si="12"/>
        <v/>
      </c>
      <c r="E145" s="24" t="str">
        <f t="shared" si="10"/>
        <v/>
      </c>
      <c r="F145" s="24" t="str">
        <f t="shared" si="13"/>
        <v/>
      </c>
      <c r="G145" s="24" t="str">
        <f t="shared" si="11"/>
        <v/>
      </c>
    </row>
    <row r="146" spans="1:7" x14ac:dyDescent="0.2">
      <c r="A146" s="22" t="str">
        <f t="shared" si="7"/>
        <v/>
      </c>
      <c r="B146" s="23" t="str">
        <f t="shared" si="8"/>
        <v/>
      </c>
      <c r="C146" s="24" t="str">
        <f t="shared" si="9"/>
        <v/>
      </c>
      <c r="D146" s="25" t="str">
        <f t="shared" si="12"/>
        <v/>
      </c>
      <c r="E146" s="24" t="str">
        <f t="shared" si="10"/>
        <v/>
      </c>
      <c r="F146" s="24" t="str">
        <f t="shared" si="13"/>
        <v/>
      </c>
      <c r="G146" s="24" t="str">
        <f t="shared" si="11"/>
        <v/>
      </c>
    </row>
    <row r="147" spans="1:7" x14ac:dyDescent="0.2">
      <c r="A147" s="22" t="str">
        <f t="shared" si="7"/>
        <v/>
      </c>
      <c r="B147" s="23" t="str">
        <f t="shared" si="8"/>
        <v/>
      </c>
      <c r="C147" s="24" t="str">
        <f t="shared" si="9"/>
        <v/>
      </c>
      <c r="D147" s="25" t="str">
        <f t="shared" si="12"/>
        <v/>
      </c>
      <c r="E147" s="24" t="str">
        <f t="shared" si="10"/>
        <v/>
      </c>
      <c r="F147" s="24" t="str">
        <f t="shared" si="13"/>
        <v/>
      </c>
      <c r="G147" s="24" t="str">
        <f t="shared" si="11"/>
        <v/>
      </c>
    </row>
    <row r="148" spans="1:7" x14ac:dyDescent="0.2">
      <c r="A148" s="22" t="str">
        <f t="shared" si="7"/>
        <v/>
      </c>
      <c r="B148" s="23" t="str">
        <f t="shared" si="8"/>
        <v/>
      </c>
      <c r="C148" s="24" t="str">
        <f t="shared" si="9"/>
        <v/>
      </c>
      <c r="D148" s="25" t="str">
        <f t="shared" si="12"/>
        <v/>
      </c>
      <c r="E148" s="24" t="str">
        <f t="shared" si="10"/>
        <v/>
      </c>
      <c r="F148" s="24" t="str">
        <f t="shared" si="13"/>
        <v/>
      </c>
      <c r="G148" s="24" t="str">
        <f t="shared" si="11"/>
        <v/>
      </c>
    </row>
    <row r="149" spans="1:7" x14ac:dyDescent="0.2">
      <c r="A149" s="22" t="str">
        <f t="shared" si="7"/>
        <v/>
      </c>
      <c r="B149" s="23" t="str">
        <f t="shared" si="8"/>
        <v/>
      </c>
      <c r="C149" s="24" t="str">
        <f t="shared" si="9"/>
        <v/>
      </c>
      <c r="D149" s="25" t="str">
        <f t="shared" si="12"/>
        <v/>
      </c>
      <c r="E149" s="24" t="str">
        <f t="shared" si="10"/>
        <v/>
      </c>
      <c r="F149" s="24" t="str">
        <f t="shared" si="13"/>
        <v/>
      </c>
      <c r="G149" s="24" t="str">
        <f t="shared" si="11"/>
        <v/>
      </c>
    </row>
    <row r="150" spans="1:7" x14ac:dyDescent="0.2">
      <c r="A150" s="22" t="str">
        <f t="shared" si="7"/>
        <v/>
      </c>
      <c r="B150" s="23" t="str">
        <f t="shared" si="8"/>
        <v/>
      </c>
      <c r="C150" s="24" t="str">
        <f t="shared" si="9"/>
        <v/>
      </c>
      <c r="D150" s="25" t="str">
        <f t="shared" si="12"/>
        <v/>
      </c>
      <c r="E150" s="24" t="str">
        <f t="shared" si="10"/>
        <v/>
      </c>
      <c r="F150" s="24" t="str">
        <f t="shared" si="13"/>
        <v/>
      </c>
      <c r="G150" s="24" t="str">
        <f t="shared" si="11"/>
        <v/>
      </c>
    </row>
    <row r="151" spans="1:7" x14ac:dyDescent="0.2">
      <c r="A151" s="22" t="str">
        <f t="shared" si="7"/>
        <v/>
      </c>
      <c r="B151" s="23" t="str">
        <f t="shared" si="8"/>
        <v/>
      </c>
      <c r="C151" s="24" t="str">
        <f t="shared" si="9"/>
        <v/>
      </c>
      <c r="D151" s="25" t="str">
        <f t="shared" si="12"/>
        <v/>
      </c>
      <c r="E151" s="24" t="str">
        <f t="shared" si="10"/>
        <v/>
      </c>
      <c r="F151" s="24" t="str">
        <f t="shared" si="13"/>
        <v/>
      </c>
      <c r="G151" s="24" t="str">
        <f t="shared" si="11"/>
        <v/>
      </c>
    </row>
    <row r="152" spans="1:7" x14ac:dyDescent="0.2">
      <c r="A152" s="22" t="str">
        <f t="shared" si="7"/>
        <v/>
      </c>
      <c r="B152" s="23" t="str">
        <f t="shared" si="8"/>
        <v/>
      </c>
      <c r="C152" s="24" t="str">
        <f t="shared" si="9"/>
        <v/>
      </c>
      <c r="D152" s="25" t="str">
        <f t="shared" si="12"/>
        <v/>
      </c>
      <c r="E152" s="24" t="str">
        <f t="shared" si="10"/>
        <v/>
      </c>
      <c r="F152" s="24" t="str">
        <f t="shared" si="13"/>
        <v/>
      </c>
      <c r="G152" s="24" t="str">
        <f t="shared" si="11"/>
        <v/>
      </c>
    </row>
    <row r="153" spans="1:7" x14ac:dyDescent="0.2">
      <c r="A153" s="22" t="str">
        <f t="shared" ref="A153:A216" si="14">IF(A152&gt;=nper,"",A152+1)</f>
        <v/>
      </c>
      <c r="B153" s="23" t="str">
        <f t="shared" ref="B153:B216" si="15">IF(A153="","",DATE(YEAR(fpdate),MONTH(fpdate)+(A153-1)*months_per_period,DAY(fpdate)))</f>
        <v/>
      </c>
      <c r="C153" s="24" t="str">
        <f t="shared" ref="C153:C216" si="16">IF(A153="","",IF(OR(A153=nper,payment&gt;ROUND((1+rate)*G152,2)),ROUND((1+rate)*G152,2),payment))</f>
        <v/>
      </c>
      <c r="D153" s="25" t="str">
        <f t="shared" si="12"/>
        <v/>
      </c>
      <c r="E153" s="24" t="str">
        <f t="shared" ref="E153:E216" si="17">IF(A153="","",ROUND(rate*G152,2))</f>
        <v/>
      </c>
      <c r="F153" s="24" t="str">
        <f t="shared" si="13"/>
        <v/>
      </c>
      <c r="G153" s="24" t="str">
        <f t="shared" ref="G153:G216" si="18">IF(A153="","",G152-F153)</f>
        <v/>
      </c>
    </row>
    <row r="154" spans="1:7" x14ac:dyDescent="0.2">
      <c r="A154" s="22" t="str">
        <f t="shared" si="14"/>
        <v/>
      </c>
      <c r="B154" s="23" t="str">
        <f t="shared" si="15"/>
        <v/>
      </c>
      <c r="C154" s="24" t="str">
        <f t="shared" si="16"/>
        <v/>
      </c>
      <c r="D154" s="25" t="str">
        <f t="shared" ref="D154:D217" si="19">C154</f>
        <v/>
      </c>
      <c r="E154" s="24" t="str">
        <f t="shared" si="17"/>
        <v/>
      </c>
      <c r="F154" s="24" t="str">
        <f t="shared" ref="F154:F217" si="20">IF(A154="","",D154-E154)</f>
        <v/>
      </c>
      <c r="G154" s="24" t="str">
        <f t="shared" si="18"/>
        <v/>
      </c>
    </row>
    <row r="155" spans="1:7" x14ac:dyDescent="0.2">
      <c r="A155" s="22" t="str">
        <f t="shared" si="14"/>
        <v/>
      </c>
      <c r="B155" s="23" t="str">
        <f t="shared" si="15"/>
        <v/>
      </c>
      <c r="C155" s="24" t="str">
        <f t="shared" si="16"/>
        <v/>
      </c>
      <c r="D155" s="25" t="str">
        <f t="shared" si="19"/>
        <v/>
      </c>
      <c r="E155" s="24" t="str">
        <f t="shared" si="17"/>
        <v/>
      </c>
      <c r="F155" s="24" t="str">
        <f t="shared" si="20"/>
        <v/>
      </c>
      <c r="G155" s="24" t="str">
        <f t="shared" si="18"/>
        <v/>
      </c>
    </row>
    <row r="156" spans="1:7" x14ac:dyDescent="0.2">
      <c r="A156" s="22" t="str">
        <f t="shared" si="14"/>
        <v/>
      </c>
      <c r="B156" s="23" t="str">
        <f t="shared" si="15"/>
        <v/>
      </c>
      <c r="C156" s="24" t="str">
        <f t="shared" si="16"/>
        <v/>
      </c>
      <c r="D156" s="25" t="str">
        <f t="shared" si="19"/>
        <v/>
      </c>
      <c r="E156" s="24" t="str">
        <f t="shared" si="17"/>
        <v/>
      </c>
      <c r="F156" s="24" t="str">
        <f t="shared" si="20"/>
        <v/>
      </c>
      <c r="G156" s="24" t="str">
        <f t="shared" si="18"/>
        <v/>
      </c>
    </row>
    <row r="157" spans="1:7" x14ac:dyDescent="0.2">
      <c r="A157" s="22" t="str">
        <f t="shared" si="14"/>
        <v/>
      </c>
      <c r="B157" s="23" t="str">
        <f t="shared" si="15"/>
        <v/>
      </c>
      <c r="C157" s="24" t="str">
        <f t="shared" si="16"/>
        <v/>
      </c>
      <c r="D157" s="25" t="str">
        <f t="shared" si="19"/>
        <v/>
      </c>
      <c r="E157" s="24" t="str">
        <f t="shared" si="17"/>
        <v/>
      </c>
      <c r="F157" s="24" t="str">
        <f t="shared" si="20"/>
        <v/>
      </c>
      <c r="G157" s="24" t="str">
        <f t="shared" si="18"/>
        <v/>
      </c>
    </row>
    <row r="158" spans="1:7" x14ac:dyDescent="0.2">
      <c r="A158" s="22" t="str">
        <f t="shared" si="14"/>
        <v/>
      </c>
      <c r="B158" s="23" t="str">
        <f t="shared" si="15"/>
        <v/>
      </c>
      <c r="C158" s="24" t="str">
        <f t="shared" si="16"/>
        <v/>
      </c>
      <c r="D158" s="25" t="str">
        <f t="shared" si="19"/>
        <v/>
      </c>
      <c r="E158" s="24" t="str">
        <f t="shared" si="17"/>
        <v/>
      </c>
      <c r="F158" s="24" t="str">
        <f t="shared" si="20"/>
        <v/>
      </c>
      <c r="G158" s="24" t="str">
        <f t="shared" si="18"/>
        <v/>
      </c>
    </row>
    <row r="159" spans="1:7" x14ac:dyDescent="0.2">
      <c r="A159" s="22" t="str">
        <f t="shared" si="14"/>
        <v/>
      </c>
      <c r="B159" s="23" t="str">
        <f t="shared" si="15"/>
        <v/>
      </c>
      <c r="C159" s="24" t="str">
        <f t="shared" si="16"/>
        <v/>
      </c>
      <c r="D159" s="25" t="str">
        <f t="shared" si="19"/>
        <v/>
      </c>
      <c r="E159" s="24" t="str">
        <f t="shared" si="17"/>
        <v/>
      </c>
      <c r="F159" s="24" t="str">
        <f t="shared" si="20"/>
        <v/>
      </c>
      <c r="G159" s="24" t="str">
        <f t="shared" si="18"/>
        <v/>
      </c>
    </row>
    <row r="160" spans="1:7" x14ac:dyDescent="0.2">
      <c r="A160" s="22" t="str">
        <f t="shared" si="14"/>
        <v/>
      </c>
      <c r="B160" s="23" t="str">
        <f t="shared" si="15"/>
        <v/>
      </c>
      <c r="C160" s="24" t="str">
        <f t="shared" si="16"/>
        <v/>
      </c>
      <c r="D160" s="25" t="str">
        <f t="shared" si="19"/>
        <v/>
      </c>
      <c r="E160" s="24" t="str">
        <f t="shared" si="17"/>
        <v/>
      </c>
      <c r="F160" s="24" t="str">
        <f t="shared" si="20"/>
        <v/>
      </c>
      <c r="G160" s="24" t="str">
        <f t="shared" si="18"/>
        <v/>
      </c>
    </row>
    <row r="161" spans="1:7" x14ac:dyDescent="0.2">
      <c r="A161" s="22" t="str">
        <f t="shared" si="14"/>
        <v/>
      </c>
      <c r="B161" s="23" t="str">
        <f t="shared" si="15"/>
        <v/>
      </c>
      <c r="C161" s="24" t="str">
        <f t="shared" si="16"/>
        <v/>
      </c>
      <c r="D161" s="25" t="str">
        <f t="shared" si="19"/>
        <v/>
      </c>
      <c r="E161" s="24" t="str">
        <f t="shared" si="17"/>
        <v/>
      </c>
      <c r="F161" s="24" t="str">
        <f t="shared" si="20"/>
        <v/>
      </c>
      <c r="G161" s="24" t="str">
        <f t="shared" si="18"/>
        <v/>
      </c>
    </row>
    <row r="162" spans="1:7" x14ac:dyDescent="0.2">
      <c r="A162" s="22" t="str">
        <f t="shared" si="14"/>
        <v/>
      </c>
      <c r="B162" s="23" t="str">
        <f t="shared" si="15"/>
        <v/>
      </c>
      <c r="C162" s="24" t="str">
        <f t="shared" si="16"/>
        <v/>
      </c>
      <c r="D162" s="25" t="str">
        <f t="shared" si="19"/>
        <v/>
      </c>
      <c r="E162" s="24" t="str">
        <f t="shared" si="17"/>
        <v/>
      </c>
      <c r="F162" s="24" t="str">
        <f t="shared" si="20"/>
        <v/>
      </c>
      <c r="G162" s="24" t="str">
        <f t="shared" si="18"/>
        <v/>
      </c>
    </row>
    <row r="163" spans="1:7" x14ac:dyDescent="0.2">
      <c r="A163" s="22" t="str">
        <f t="shared" si="14"/>
        <v/>
      </c>
      <c r="B163" s="23" t="str">
        <f t="shared" si="15"/>
        <v/>
      </c>
      <c r="C163" s="24" t="str">
        <f t="shared" si="16"/>
        <v/>
      </c>
      <c r="D163" s="25" t="str">
        <f t="shared" si="19"/>
        <v/>
      </c>
      <c r="E163" s="24" t="str">
        <f t="shared" si="17"/>
        <v/>
      </c>
      <c r="F163" s="24" t="str">
        <f t="shared" si="20"/>
        <v/>
      </c>
      <c r="G163" s="24" t="str">
        <f t="shared" si="18"/>
        <v/>
      </c>
    </row>
    <row r="164" spans="1:7" x14ac:dyDescent="0.2">
      <c r="A164" s="22" t="str">
        <f t="shared" si="14"/>
        <v/>
      </c>
      <c r="B164" s="23" t="str">
        <f t="shared" si="15"/>
        <v/>
      </c>
      <c r="C164" s="24" t="str">
        <f t="shared" si="16"/>
        <v/>
      </c>
      <c r="D164" s="25" t="str">
        <f t="shared" si="19"/>
        <v/>
      </c>
      <c r="E164" s="24" t="str">
        <f t="shared" si="17"/>
        <v/>
      </c>
      <c r="F164" s="24" t="str">
        <f t="shared" si="20"/>
        <v/>
      </c>
      <c r="G164" s="24" t="str">
        <f t="shared" si="18"/>
        <v/>
      </c>
    </row>
    <row r="165" spans="1:7" x14ac:dyDescent="0.2">
      <c r="A165" s="22" t="str">
        <f t="shared" si="14"/>
        <v/>
      </c>
      <c r="B165" s="23" t="str">
        <f t="shared" si="15"/>
        <v/>
      </c>
      <c r="C165" s="24" t="str">
        <f t="shared" si="16"/>
        <v/>
      </c>
      <c r="D165" s="25" t="str">
        <f t="shared" si="19"/>
        <v/>
      </c>
      <c r="E165" s="24" t="str">
        <f t="shared" si="17"/>
        <v/>
      </c>
      <c r="F165" s="24" t="str">
        <f t="shared" si="20"/>
        <v/>
      </c>
      <c r="G165" s="24" t="str">
        <f t="shared" si="18"/>
        <v/>
      </c>
    </row>
    <row r="166" spans="1:7" x14ac:dyDescent="0.2">
      <c r="A166" s="22" t="str">
        <f t="shared" si="14"/>
        <v/>
      </c>
      <c r="B166" s="23" t="str">
        <f t="shared" si="15"/>
        <v/>
      </c>
      <c r="C166" s="24" t="str">
        <f t="shared" si="16"/>
        <v/>
      </c>
      <c r="D166" s="25" t="str">
        <f t="shared" si="19"/>
        <v/>
      </c>
      <c r="E166" s="24" t="str">
        <f t="shared" si="17"/>
        <v/>
      </c>
      <c r="F166" s="24" t="str">
        <f t="shared" si="20"/>
        <v/>
      </c>
      <c r="G166" s="24" t="str">
        <f t="shared" si="18"/>
        <v/>
      </c>
    </row>
    <row r="167" spans="1:7" x14ac:dyDescent="0.2">
      <c r="A167" s="22" t="str">
        <f t="shared" si="14"/>
        <v/>
      </c>
      <c r="B167" s="23" t="str">
        <f t="shared" si="15"/>
        <v/>
      </c>
      <c r="C167" s="24" t="str">
        <f t="shared" si="16"/>
        <v/>
      </c>
      <c r="D167" s="25" t="str">
        <f t="shared" si="19"/>
        <v/>
      </c>
      <c r="E167" s="24" t="str">
        <f t="shared" si="17"/>
        <v/>
      </c>
      <c r="F167" s="24" t="str">
        <f t="shared" si="20"/>
        <v/>
      </c>
      <c r="G167" s="24" t="str">
        <f t="shared" si="18"/>
        <v/>
      </c>
    </row>
    <row r="168" spans="1:7" x14ac:dyDescent="0.2">
      <c r="A168" s="22" t="str">
        <f t="shared" si="14"/>
        <v/>
      </c>
      <c r="B168" s="23" t="str">
        <f t="shared" si="15"/>
        <v/>
      </c>
      <c r="C168" s="24" t="str">
        <f t="shared" si="16"/>
        <v/>
      </c>
      <c r="D168" s="25" t="str">
        <f t="shared" si="19"/>
        <v/>
      </c>
      <c r="E168" s="24" t="str">
        <f t="shared" si="17"/>
        <v/>
      </c>
      <c r="F168" s="24" t="str">
        <f t="shared" si="20"/>
        <v/>
      </c>
      <c r="G168" s="24" t="str">
        <f t="shared" si="18"/>
        <v/>
      </c>
    </row>
    <row r="169" spans="1:7" x14ac:dyDescent="0.2">
      <c r="A169" s="22" t="str">
        <f t="shared" si="14"/>
        <v/>
      </c>
      <c r="B169" s="23" t="str">
        <f t="shared" si="15"/>
        <v/>
      </c>
      <c r="C169" s="24" t="str">
        <f t="shared" si="16"/>
        <v/>
      </c>
      <c r="D169" s="25" t="str">
        <f t="shared" si="19"/>
        <v/>
      </c>
      <c r="E169" s="24" t="str">
        <f t="shared" si="17"/>
        <v/>
      </c>
      <c r="F169" s="24" t="str">
        <f t="shared" si="20"/>
        <v/>
      </c>
      <c r="G169" s="24" t="str">
        <f t="shared" si="18"/>
        <v/>
      </c>
    </row>
    <row r="170" spans="1:7" x14ac:dyDescent="0.2">
      <c r="A170" s="22" t="str">
        <f t="shared" si="14"/>
        <v/>
      </c>
      <c r="B170" s="23" t="str">
        <f t="shared" si="15"/>
        <v/>
      </c>
      <c r="C170" s="24" t="str">
        <f t="shared" si="16"/>
        <v/>
      </c>
      <c r="D170" s="25" t="str">
        <f t="shared" si="19"/>
        <v/>
      </c>
      <c r="E170" s="24" t="str">
        <f t="shared" si="17"/>
        <v/>
      </c>
      <c r="F170" s="24" t="str">
        <f t="shared" si="20"/>
        <v/>
      </c>
      <c r="G170" s="24" t="str">
        <f t="shared" si="18"/>
        <v/>
      </c>
    </row>
    <row r="171" spans="1:7" x14ac:dyDescent="0.2">
      <c r="A171" s="22" t="str">
        <f t="shared" si="14"/>
        <v/>
      </c>
      <c r="B171" s="23" t="str">
        <f t="shared" si="15"/>
        <v/>
      </c>
      <c r="C171" s="24" t="str">
        <f t="shared" si="16"/>
        <v/>
      </c>
      <c r="D171" s="25" t="str">
        <f t="shared" si="19"/>
        <v/>
      </c>
      <c r="E171" s="24" t="str">
        <f t="shared" si="17"/>
        <v/>
      </c>
      <c r="F171" s="24" t="str">
        <f t="shared" si="20"/>
        <v/>
      </c>
      <c r="G171" s="24" t="str">
        <f t="shared" si="18"/>
        <v/>
      </c>
    </row>
    <row r="172" spans="1:7" x14ac:dyDescent="0.2">
      <c r="A172" s="22" t="str">
        <f t="shared" si="14"/>
        <v/>
      </c>
      <c r="B172" s="23" t="str">
        <f t="shared" si="15"/>
        <v/>
      </c>
      <c r="C172" s="24" t="str">
        <f t="shared" si="16"/>
        <v/>
      </c>
      <c r="D172" s="25" t="str">
        <f t="shared" si="19"/>
        <v/>
      </c>
      <c r="E172" s="24" t="str">
        <f t="shared" si="17"/>
        <v/>
      </c>
      <c r="F172" s="24" t="str">
        <f t="shared" si="20"/>
        <v/>
      </c>
      <c r="G172" s="24" t="str">
        <f t="shared" si="18"/>
        <v/>
      </c>
    </row>
    <row r="173" spans="1:7" x14ac:dyDescent="0.2">
      <c r="A173" s="22" t="str">
        <f t="shared" si="14"/>
        <v/>
      </c>
      <c r="B173" s="23" t="str">
        <f t="shared" si="15"/>
        <v/>
      </c>
      <c r="C173" s="24" t="str">
        <f t="shared" si="16"/>
        <v/>
      </c>
      <c r="D173" s="25" t="str">
        <f t="shared" si="19"/>
        <v/>
      </c>
      <c r="E173" s="24" t="str">
        <f t="shared" si="17"/>
        <v/>
      </c>
      <c r="F173" s="24" t="str">
        <f t="shared" si="20"/>
        <v/>
      </c>
      <c r="G173" s="24" t="str">
        <f t="shared" si="18"/>
        <v/>
      </c>
    </row>
    <row r="174" spans="1:7" x14ac:dyDescent="0.2">
      <c r="A174" s="22" t="str">
        <f t="shared" si="14"/>
        <v/>
      </c>
      <c r="B174" s="23" t="str">
        <f t="shared" si="15"/>
        <v/>
      </c>
      <c r="C174" s="24" t="str">
        <f t="shared" si="16"/>
        <v/>
      </c>
      <c r="D174" s="25" t="str">
        <f t="shared" si="19"/>
        <v/>
      </c>
      <c r="E174" s="24" t="str">
        <f t="shared" si="17"/>
        <v/>
      </c>
      <c r="F174" s="24" t="str">
        <f t="shared" si="20"/>
        <v/>
      </c>
      <c r="G174" s="24" t="str">
        <f t="shared" si="18"/>
        <v/>
      </c>
    </row>
    <row r="175" spans="1:7" x14ac:dyDescent="0.2">
      <c r="A175" s="22" t="str">
        <f t="shared" si="14"/>
        <v/>
      </c>
      <c r="B175" s="23" t="str">
        <f t="shared" si="15"/>
        <v/>
      </c>
      <c r="C175" s="24" t="str">
        <f t="shared" si="16"/>
        <v/>
      </c>
      <c r="D175" s="25" t="str">
        <f t="shared" si="19"/>
        <v/>
      </c>
      <c r="E175" s="24" t="str">
        <f t="shared" si="17"/>
        <v/>
      </c>
      <c r="F175" s="24" t="str">
        <f t="shared" si="20"/>
        <v/>
      </c>
      <c r="G175" s="24" t="str">
        <f t="shared" si="18"/>
        <v/>
      </c>
    </row>
    <row r="176" spans="1:7" x14ac:dyDescent="0.2">
      <c r="A176" s="22" t="str">
        <f t="shared" si="14"/>
        <v/>
      </c>
      <c r="B176" s="23" t="str">
        <f t="shared" si="15"/>
        <v/>
      </c>
      <c r="C176" s="24" t="str">
        <f t="shared" si="16"/>
        <v/>
      </c>
      <c r="D176" s="25" t="str">
        <f t="shared" si="19"/>
        <v/>
      </c>
      <c r="E176" s="24" t="str">
        <f t="shared" si="17"/>
        <v/>
      </c>
      <c r="F176" s="24" t="str">
        <f t="shared" si="20"/>
        <v/>
      </c>
      <c r="G176" s="24" t="str">
        <f t="shared" si="18"/>
        <v/>
      </c>
    </row>
    <row r="177" spans="1:7" x14ac:dyDescent="0.2">
      <c r="A177" s="22" t="str">
        <f t="shared" si="14"/>
        <v/>
      </c>
      <c r="B177" s="23" t="str">
        <f t="shared" si="15"/>
        <v/>
      </c>
      <c r="C177" s="24" t="str">
        <f t="shared" si="16"/>
        <v/>
      </c>
      <c r="D177" s="25" t="str">
        <f t="shared" si="19"/>
        <v/>
      </c>
      <c r="E177" s="24" t="str">
        <f t="shared" si="17"/>
        <v/>
      </c>
      <c r="F177" s="24" t="str">
        <f t="shared" si="20"/>
        <v/>
      </c>
      <c r="G177" s="24" t="str">
        <f t="shared" si="18"/>
        <v/>
      </c>
    </row>
    <row r="178" spans="1:7" x14ac:dyDescent="0.2">
      <c r="A178" s="22" t="str">
        <f t="shared" si="14"/>
        <v/>
      </c>
      <c r="B178" s="23" t="str">
        <f t="shared" si="15"/>
        <v/>
      </c>
      <c r="C178" s="24" t="str">
        <f t="shared" si="16"/>
        <v/>
      </c>
      <c r="D178" s="25" t="str">
        <f t="shared" si="19"/>
        <v/>
      </c>
      <c r="E178" s="24" t="str">
        <f t="shared" si="17"/>
        <v/>
      </c>
      <c r="F178" s="24" t="str">
        <f t="shared" si="20"/>
        <v/>
      </c>
      <c r="G178" s="24" t="str">
        <f t="shared" si="18"/>
        <v/>
      </c>
    </row>
    <row r="179" spans="1:7" x14ac:dyDescent="0.2">
      <c r="A179" s="22" t="str">
        <f t="shared" si="14"/>
        <v/>
      </c>
      <c r="B179" s="23" t="str">
        <f t="shared" si="15"/>
        <v/>
      </c>
      <c r="C179" s="24" t="str">
        <f t="shared" si="16"/>
        <v/>
      </c>
      <c r="D179" s="25" t="str">
        <f t="shared" si="19"/>
        <v/>
      </c>
      <c r="E179" s="24" t="str">
        <f t="shared" si="17"/>
        <v/>
      </c>
      <c r="F179" s="24" t="str">
        <f t="shared" si="20"/>
        <v/>
      </c>
      <c r="G179" s="24" t="str">
        <f t="shared" si="18"/>
        <v/>
      </c>
    </row>
    <row r="180" spans="1:7" x14ac:dyDescent="0.2">
      <c r="A180" s="22" t="str">
        <f t="shared" si="14"/>
        <v/>
      </c>
      <c r="B180" s="23" t="str">
        <f t="shared" si="15"/>
        <v/>
      </c>
      <c r="C180" s="24" t="str">
        <f t="shared" si="16"/>
        <v/>
      </c>
      <c r="D180" s="25" t="str">
        <f t="shared" si="19"/>
        <v/>
      </c>
      <c r="E180" s="24" t="str">
        <f t="shared" si="17"/>
        <v/>
      </c>
      <c r="F180" s="24" t="str">
        <f t="shared" si="20"/>
        <v/>
      </c>
      <c r="G180" s="24" t="str">
        <f t="shared" si="18"/>
        <v/>
      </c>
    </row>
    <row r="181" spans="1:7" x14ac:dyDescent="0.2">
      <c r="A181" s="22" t="str">
        <f t="shared" si="14"/>
        <v/>
      </c>
      <c r="B181" s="23" t="str">
        <f t="shared" si="15"/>
        <v/>
      </c>
      <c r="C181" s="24" t="str">
        <f t="shared" si="16"/>
        <v/>
      </c>
      <c r="D181" s="25" t="str">
        <f t="shared" si="19"/>
        <v/>
      </c>
      <c r="E181" s="24" t="str">
        <f t="shared" si="17"/>
        <v/>
      </c>
      <c r="F181" s="24" t="str">
        <f t="shared" si="20"/>
        <v/>
      </c>
      <c r="G181" s="24" t="str">
        <f t="shared" si="18"/>
        <v/>
      </c>
    </row>
    <row r="182" spans="1:7" x14ac:dyDescent="0.2">
      <c r="A182" s="22" t="str">
        <f t="shared" si="14"/>
        <v/>
      </c>
      <c r="B182" s="23" t="str">
        <f t="shared" si="15"/>
        <v/>
      </c>
      <c r="C182" s="24" t="str">
        <f t="shared" si="16"/>
        <v/>
      </c>
      <c r="D182" s="25" t="str">
        <f t="shared" si="19"/>
        <v/>
      </c>
      <c r="E182" s="24" t="str">
        <f t="shared" si="17"/>
        <v/>
      </c>
      <c r="F182" s="24" t="str">
        <f t="shared" si="20"/>
        <v/>
      </c>
      <c r="G182" s="24" t="str">
        <f t="shared" si="18"/>
        <v/>
      </c>
    </row>
    <row r="183" spans="1:7" x14ac:dyDescent="0.2">
      <c r="A183" s="22" t="str">
        <f t="shared" si="14"/>
        <v/>
      </c>
      <c r="B183" s="23" t="str">
        <f t="shared" si="15"/>
        <v/>
      </c>
      <c r="C183" s="24" t="str">
        <f t="shared" si="16"/>
        <v/>
      </c>
      <c r="D183" s="25" t="str">
        <f t="shared" si="19"/>
        <v/>
      </c>
      <c r="E183" s="24" t="str">
        <f t="shared" si="17"/>
        <v/>
      </c>
      <c r="F183" s="24" t="str">
        <f t="shared" si="20"/>
        <v/>
      </c>
      <c r="G183" s="24" t="str">
        <f t="shared" si="18"/>
        <v/>
      </c>
    </row>
    <row r="184" spans="1:7" x14ac:dyDescent="0.2">
      <c r="A184" s="22" t="str">
        <f t="shared" si="14"/>
        <v/>
      </c>
      <c r="B184" s="23" t="str">
        <f t="shared" si="15"/>
        <v/>
      </c>
      <c r="C184" s="24" t="str">
        <f t="shared" si="16"/>
        <v/>
      </c>
      <c r="D184" s="25" t="str">
        <f t="shared" si="19"/>
        <v/>
      </c>
      <c r="E184" s="24" t="str">
        <f t="shared" si="17"/>
        <v/>
      </c>
      <c r="F184" s="24" t="str">
        <f t="shared" si="20"/>
        <v/>
      </c>
      <c r="G184" s="24" t="str">
        <f t="shared" si="18"/>
        <v/>
      </c>
    </row>
    <row r="185" spans="1:7" x14ac:dyDescent="0.2">
      <c r="A185" s="22" t="str">
        <f t="shared" si="14"/>
        <v/>
      </c>
      <c r="B185" s="23" t="str">
        <f t="shared" si="15"/>
        <v/>
      </c>
      <c r="C185" s="24" t="str">
        <f t="shared" si="16"/>
        <v/>
      </c>
      <c r="D185" s="25" t="str">
        <f t="shared" si="19"/>
        <v/>
      </c>
      <c r="E185" s="24" t="str">
        <f t="shared" si="17"/>
        <v/>
      </c>
      <c r="F185" s="24" t="str">
        <f t="shared" si="20"/>
        <v/>
      </c>
      <c r="G185" s="24" t="str">
        <f t="shared" si="18"/>
        <v/>
      </c>
    </row>
    <row r="186" spans="1:7" x14ac:dyDescent="0.2">
      <c r="A186" s="22" t="str">
        <f t="shared" si="14"/>
        <v/>
      </c>
      <c r="B186" s="23" t="str">
        <f t="shared" si="15"/>
        <v/>
      </c>
      <c r="C186" s="24" t="str">
        <f t="shared" si="16"/>
        <v/>
      </c>
      <c r="D186" s="25" t="str">
        <f t="shared" si="19"/>
        <v/>
      </c>
      <c r="E186" s="24" t="str">
        <f t="shared" si="17"/>
        <v/>
      </c>
      <c r="F186" s="24" t="str">
        <f t="shared" si="20"/>
        <v/>
      </c>
      <c r="G186" s="24" t="str">
        <f t="shared" si="18"/>
        <v/>
      </c>
    </row>
    <row r="187" spans="1:7" x14ac:dyDescent="0.2">
      <c r="A187" s="22" t="str">
        <f t="shared" si="14"/>
        <v/>
      </c>
      <c r="B187" s="23" t="str">
        <f t="shared" si="15"/>
        <v/>
      </c>
      <c r="C187" s="24" t="str">
        <f t="shared" si="16"/>
        <v/>
      </c>
      <c r="D187" s="25" t="str">
        <f t="shared" si="19"/>
        <v/>
      </c>
      <c r="E187" s="24" t="str">
        <f t="shared" si="17"/>
        <v/>
      </c>
      <c r="F187" s="24" t="str">
        <f t="shared" si="20"/>
        <v/>
      </c>
      <c r="G187" s="24" t="str">
        <f t="shared" si="18"/>
        <v/>
      </c>
    </row>
    <row r="188" spans="1:7" x14ac:dyDescent="0.2">
      <c r="A188" s="22" t="str">
        <f t="shared" si="14"/>
        <v/>
      </c>
      <c r="B188" s="23" t="str">
        <f t="shared" si="15"/>
        <v/>
      </c>
      <c r="C188" s="24" t="str">
        <f t="shared" si="16"/>
        <v/>
      </c>
      <c r="D188" s="25" t="str">
        <f t="shared" si="19"/>
        <v/>
      </c>
      <c r="E188" s="24" t="str">
        <f t="shared" si="17"/>
        <v/>
      </c>
      <c r="F188" s="24" t="str">
        <f t="shared" si="20"/>
        <v/>
      </c>
      <c r="G188" s="24" t="str">
        <f t="shared" si="18"/>
        <v/>
      </c>
    </row>
    <row r="189" spans="1:7" x14ac:dyDescent="0.2">
      <c r="A189" s="22" t="str">
        <f t="shared" si="14"/>
        <v/>
      </c>
      <c r="B189" s="23" t="str">
        <f t="shared" si="15"/>
        <v/>
      </c>
      <c r="C189" s="24" t="str">
        <f t="shared" si="16"/>
        <v/>
      </c>
      <c r="D189" s="25" t="str">
        <f t="shared" si="19"/>
        <v/>
      </c>
      <c r="E189" s="24" t="str">
        <f t="shared" si="17"/>
        <v/>
      </c>
      <c r="F189" s="24" t="str">
        <f t="shared" si="20"/>
        <v/>
      </c>
      <c r="G189" s="24" t="str">
        <f t="shared" si="18"/>
        <v/>
      </c>
    </row>
    <row r="190" spans="1:7" x14ac:dyDescent="0.2">
      <c r="A190" s="22" t="str">
        <f t="shared" si="14"/>
        <v/>
      </c>
      <c r="B190" s="23" t="str">
        <f t="shared" si="15"/>
        <v/>
      </c>
      <c r="C190" s="24" t="str">
        <f t="shared" si="16"/>
        <v/>
      </c>
      <c r="D190" s="25" t="str">
        <f t="shared" si="19"/>
        <v/>
      </c>
      <c r="E190" s="24" t="str">
        <f t="shared" si="17"/>
        <v/>
      </c>
      <c r="F190" s="24" t="str">
        <f t="shared" si="20"/>
        <v/>
      </c>
      <c r="G190" s="24" t="str">
        <f t="shared" si="18"/>
        <v/>
      </c>
    </row>
    <row r="191" spans="1:7" x14ac:dyDescent="0.2">
      <c r="A191" s="22" t="str">
        <f t="shared" si="14"/>
        <v/>
      </c>
      <c r="B191" s="23" t="str">
        <f t="shared" si="15"/>
        <v/>
      </c>
      <c r="C191" s="24" t="str">
        <f t="shared" si="16"/>
        <v/>
      </c>
      <c r="D191" s="25" t="str">
        <f t="shared" si="19"/>
        <v/>
      </c>
      <c r="E191" s="24" t="str">
        <f t="shared" si="17"/>
        <v/>
      </c>
      <c r="F191" s="24" t="str">
        <f t="shared" si="20"/>
        <v/>
      </c>
      <c r="G191" s="24" t="str">
        <f t="shared" si="18"/>
        <v/>
      </c>
    </row>
    <row r="192" spans="1:7" x14ac:dyDescent="0.2">
      <c r="A192" s="22" t="str">
        <f t="shared" si="14"/>
        <v/>
      </c>
      <c r="B192" s="23" t="str">
        <f t="shared" si="15"/>
        <v/>
      </c>
      <c r="C192" s="24" t="str">
        <f t="shared" si="16"/>
        <v/>
      </c>
      <c r="D192" s="25" t="str">
        <f t="shared" si="19"/>
        <v/>
      </c>
      <c r="E192" s="24" t="str">
        <f t="shared" si="17"/>
        <v/>
      </c>
      <c r="F192" s="24" t="str">
        <f t="shared" si="20"/>
        <v/>
      </c>
      <c r="G192" s="24" t="str">
        <f t="shared" si="18"/>
        <v/>
      </c>
    </row>
    <row r="193" spans="1:7" x14ac:dyDescent="0.2">
      <c r="A193" s="22" t="str">
        <f t="shared" si="14"/>
        <v/>
      </c>
      <c r="B193" s="23" t="str">
        <f t="shared" si="15"/>
        <v/>
      </c>
      <c r="C193" s="24" t="str">
        <f t="shared" si="16"/>
        <v/>
      </c>
      <c r="D193" s="25" t="str">
        <f t="shared" si="19"/>
        <v/>
      </c>
      <c r="E193" s="24" t="str">
        <f t="shared" si="17"/>
        <v/>
      </c>
      <c r="F193" s="24" t="str">
        <f t="shared" si="20"/>
        <v/>
      </c>
      <c r="G193" s="24" t="str">
        <f t="shared" si="18"/>
        <v/>
      </c>
    </row>
    <row r="194" spans="1:7" x14ac:dyDescent="0.2">
      <c r="A194" s="22" t="str">
        <f t="shared" si="14"/>
        <v/>
      </c>
      <c r="B194" s="23" t="str">
        <f t="shared" si="15"/>
        <v/>
      </c>
      <c r="C194" s="24" t="str">
        <f t="shared" si="16"/>
        <v/>
      </c>
      <c r="D194" s="25" t="str">
        <f t="shared" si="19"/>
        <v/>
      </c>
      <c r="E194" s="24" t="str">
        <f t="shared" si="17"/>
        <v/>
      </c>
      <c r="F194" s="24" t="str">
        <f t="shared" si="20"/>
        <v/>
      </c>
      <c r="G194" s="24" t="str">
        <f t="shared" si="18"/>
        <v/>
      </c>
    </row>
    <row r="195" spans="1:7" x14ac:dyDescent="0.2">
      <c r="A195" s="22" t="str">
        <f t="shared" si="14"/>
        <v/>
      </c>
      <c r="B195" s="23" t="str">
        <f t="shared" si="15"/>
        <v/>
      </c>
      <c r="C195" s="24" t="str">
        <f t="shared" si="16"/>
        <v/>
      </c>
      <c r="D195" s="25" t="str">
        <f t="shared" si="19"/>
        <v/>
      </c>
      <c r="E195" s="24" t="str">
        <f t="shared" si="17"/>
        <v/>
      </c>
      <c r="F195" s="24" t="str">
        <f t="shared" si="20"/>
        <v/>
      </c>
      <c r="G195" s="24" t="str">
        <f t="shared" si="18"/>
        <v/>
      </c>
    </row>
    <row r="196" spans="1:7" x14ac:dyDescent="0.2">
      <c r="A196" s="22" t="str">
        <f t="shared" si="14"/>
        <v/>
      </c>
      <c r="B196" s="23" t="str">
        <f t="shared" si="15"/>
        <v/>
      </c>
      <c r="C196" s="24" t="str">
        <f t="shared" si="16"/>
        <v/>
      </c>
      <c r="D196" s="25" t="str">
        <f t="shared" si="19"/>
        <v/>
      </c>
      <c r="E196" s="24" t="str">
        <f t="shared" si="17"/>
        <v/>
      </c>
      <c r="F196" s="24" t="str">
        <f t="shared" si="20"/>
        <v/>
      </c>
      <c r="G196" s="24" t="str">
        <f t="shared" si="18"/>
        <v/>
      </c>
    </row>
    <row r="197" spans="1:7" x14ac:dyDescent="0.2">
      <c r="A197" s="22" t="str">
        <f t="shared" si="14"/>
        <v/>
      </c>
      <c r="B197" s="23" t="str">
        <f t="shared" si="15"/>
        <v/>
      </c>
      <c r="C197" s="24" t="str">
        <f t="shared" si="16"/>
        <v/>
      </c>
      <c r="D197" s="25" t="str">
        <f t="shared" si="19"/>
        <v/>
      </c>
      <c r="E197" s="24" t="str">
        <f t="shared" si="17"/>
        <v/>
      </c>
      <c r="F197" s="24" t="str">
        <f t="shared" si="20"/>
        <v/>
      </c>
      <c r="G197" s="24" t="str">
        <f t="shared" si="18"/>
        <v/>
      </c>
    </row>
    <row r="198" spans="1:7" x14ac:dyDescent="0.2">
      <c r="A198" s="22" t="str">
        <f t="shared" si="14"/>
        <v/>
      </c>
      <c r="B198" s="23" t="str">
        <f t="shared" si="15"/>
        <v/>
      </c>
      <c r="C198" s="24" t="str">
        <f t="shared" si="16"/>
        <v/>
      </c>
      <c r="D198" s="25" t="str">
        <f t="shared" si="19"/>
        <v/>
      </c>
      <c r="E198" s="24" t="str">
        <f t="shared" si="17"/>
        <v/>
      </c>
      <c r="F198" s="24" t="str">
        <f t="shared" si="20"/>
        <v/>
      </c>
      <c r="G198" s="24" t="str">
        <f t="shared" si="18"/>
        <v/>
      </c>
    </row>
    <row r="199" spans="1:7" x14ac:dyDescent="0.2">
      <c r="A199" s="22" t="str">
        <f t="shared" si="14"/>
        <v/>
      </c>
      <c r="B199" s="23" t="str">
        <f t="shared" si="15"/>
        <v/>
      </c>
      <c r="C199" s="24" t="str">
        <f t="shared" si="16"/>
        <v/>
      </c>
      <c r="D199" s="25" t="str">
        <f t="shared" si="19"/>
        <v/>
      </c>
      <c r="E199" s="24" t="str">
        <f t="shared" si="17"/>
        <v/>
      </c>
      <c r="F199" s="24" t="str">
        <f t="shared" si="20"/>
        <v/>
      </c>
      <c r="G199" s="24" t="str">
        <f t="shared" si="18"/>
        <v/>
      </c>
    </row>
    <row r="200" spans="1:7" x14ac:dyDescent="0.2">
      <c r="A200" s="22" t="str">
        <f t="shared" si="14"/>
        <v/>
      </c>
      <c r="B200" s="23" t="str">
        <f t="shared" si="15"/>
        <v/>
      </c>
      <c r="C200" s="24" t="str">
        <f t="shared" si="16"/>
        <v/>
      </c>
      <c r="D200" s="25" t="str">
        <f t="shared" si="19"/>
        <v/>
      </c>
      <c r="E200" s="24" t="str">
        <f t="shared" si="17"/>
        <v/>
      </c>
      <c r="F200" s="24" t="str">
        <f t="shared" si="20"/>
        <v/>
      </c>
      <c r="G200" s="24" t="str">
        <f t="shared" si="18"/>
        <v/>
      </c>
    </row>
    <row r="201" spans="1:7" x14ac:dyDescent="0.2">
      <c r="A201" s="22" t="str">
        <f t="shared" si="14"/>
        <v/>
      </c>
      <c r="B201" s="23" t="str">
        <f t="shared" si="15"/>
        <v/>
      </c>
      <c r="C201" s="24" t="str">
        <f t="shared" si="16"/>
        <v/>
      </c>
      <c r="D201" s="25" t="str">
        <f t="shared" si="19"/>
        <v/>
      </c>
      <c r="E201" s="24" t="str">
        <f t="shared" si="17"/>
        <v/>
      </c>
      <c r="F201" s="24" t="str">
        <f t="shared" si="20"/>
        <v/>
      </c>
      <c r="G201" s="24" t="str">
        <f t="shared" si="18"/>
        <v/>
      </c>
    </row>
    <row r="202" spans="1:7" x14ac:dyDescent="0.2">
      <c r="A202" s="22" t="str">
        <f t="shared" si="14"/>
        <v/>
      </c>
      <c r="B202" s="23" t="str">
        <f t="shared" si="15"/>
        <v/>
      </c>
      <c r="C202" s="24" t="str">
        <f t="shared" si="16"/>
        <v/>
      </c>
      <c r="D202" s="25" t="str">
        <f t="shared" si="19"/>
        <v/>
      </c>
      <c r="E202" s="24" t="str">
        <f t="shared" si="17"/>
        <v/>
      </c>
      <c r="F202" s="24" t="str">
        <f t="shared" si="20"/>
        <v/>
      </c>
      <c r="G202" s="24" t="str">
        <f t="shared" si="18"/>
        <v/>
      </c>
    </row>
    <row r="203" spans="1:7" x14ac:dyDescent="0.2">
      <c r="A203" s="22" t="str">
        <f t="shared" si="14"/>
        <v/>
      </c>
      <c r="B203" s="23" t="str">
        <f t="shared" si="15"/>
        <v/>
      </c>
      <c r="C203" s="24" t="str">
        <f t="shared" si="16"/>
        <v/>
      </c>
      <c r="D203" s="25" t="str">
        <f t="shared" si="19"/>
        <v/>
      </c>
      <c r="E203" s="24" t="str">
        <f t="shared" si="17"/>
        <v/>
      </c>
      <c r="F203" s="24" t="str">
        <f t="shared" si="20"/>
        <v/>
      </c>
      <c r="G203" s="24" t="str">
        <f t="shared" si="18"/>
        <v/>
      </c>
    </row>
    <row r="204" spans="1:7" x14ac:dyDescent="0.2">
      <c r="A204" s="22" t="str">
        <f t="shared" si="14"/>
        <v/>
      </c>
      <c r="B204" s="23" t="str">
        <f t="shared" si="15"/>
        <v/>
      </c>
      <c r="C204" s="24" t="str">
        <f t="shared" si="16"/>
        <v/>
      </c>
      <c r="D204" s="25" t="str">
        <f t="shared" si="19"/>
        <v/>
      </c>
      <c r="E204" s="24" t="str">
        <f t="shared" si="17"/>
        <v/>
      </c>
      <c r="F204" s="24" t="str">
        <f t="shared" si="20"/>
        <v/>
      </c>
      <c r="G204" s="24" t="str">
        <f t="shared" si="18"/>
        <v/>
      </c>
    </row>
    <row r="205" spans="1:7" x14ac:dyDescent="0.2">
      <c r="A205" s="22" t="str">
        <f t="shared" si="14"/>
        <v/>
      </c>
      <c r="B205" s="23" t="str">
        <f t="shared" si="15"/>
        <v/>
      </c>
      <c r="C205" s="24" t="str">
        <f t="shared" si="16"/>
        <v/>
      </c>
      <c r="D205" s="25" t="str">
        <f t="shared" si="19"/>
        <v/>
      </c>
      <c r="E205" s="24" t="str">
        <f t="shared" si="17"/>
        <v/>
      </c>
      <c r="F205" s="24" t="str">
        <f t="shared" si="20"/>
        <v/>
      </c>
      <c r="G205" s="24" t="str">
        <f t="shared" si="18"/>
        <v/>
      </c>
    </row>
    <row r="206" spans="1:7" x14ac:dyDescent="0.2">
      <c r="A206" s="22" t="str">
        <f t="shared" si="14"/>
        <v/>
      </c>
      <c r="B206" s="23" t="str">
        <f t="shared" si="15"/>
        <v/>
      </c>
      <c r="C206" s="24" t="str">
        <f t="shared" si="16"/>
        <v/>
      </c>
      <c r="D206" s="25" t="str">
        <f t="shared" si="19"/>
        <v/>
      </c>
      <c r="E206" s="24" t="str">
        <f t="shared" si="17"/>
        <v/>
      </c>
      <c r="F206" s="24" t="str">
        <f t="shared" si="20"/>
        <v/>
      </c>
      <c r="G206" s="24" t="str">
        <f t="shared" si="18"/>
        <v/>
      </c>
    </row>
    <row r="207" spans="1:7" x14ac:dyDescent="0.2">
      <c r="A207" s="22" t="str">
        <f t="shared" si="14"/>
        <v/>
      </c>
      <c r="B207" s="23" t="str">
        <f t="shared" si="15"/>
        <v/>
      </c>
      <c r="C207" s="24" t="str">
        <f t="shared" si="16"/>
        <v/>
      </c>
      <c r="D207" s="25" t="str">
        <f t="shared" si="19"/>
        <v/>
      </c>
      <c r="E207" s="24" t="str">
        <f t="shared" si="17"/>
        <v/>
      </c>
      <c r="F207" s="24" t="str">
        <f t="shared" si="20"/>
        <v/>
      </c>
      <c r="G207" s="24" t="str">
        <f t="shared" si="18"/>
        <v/>
      </c>
    </row>
    <row r="208" spans="1:7" x14ac:dyDescent="0.2">
      <c r="A208" s="22" t="str">
        <f t="shared" si="14"/>
        <v/>
      </c>
      <c r="B208" s="23" t="str">
        <f t="shared" si="15"/>
        <v/>
      </c>
      <c r="C208" s="24" t="str">
        <f t="shared" si="16"/>
        <v/>
      </c>
      <c r="D208" s="25" t="str">
        <f t="shared" si="19"/>
        <v/>
      </c>
      <c r="E208" s="24" t="str">
        <f t="shared" si="17"/>
        <v/>
      </c>
      <c r="F208" s="24" t="str">
        <f t="shared" si="20"/>
        <v/>
      </c>
      <c r="G208" s="24" t="str">
        <f t="shared" si="18"/>
        <v/>
      </c>
    </row>
    <row r="209" spans="1:7" x14ac:dyDescent="0.2">
      <c r="A209" s="22" t="str">
        <f t="shared" si="14"/>
        <v/>
      </c>
      <c r="B209" s="23" t="str">
        <f t="shared" si="15"/>
        <v/>
      </c>
      <c r="C209" s="24" t="str">
        <f t="shared" si="16"/>
        <v/>
      </c>
      <c r="D209" s="25" t="str">
        <f t="shared" si="19"/>
        <v/>
      </c>
      <c r="E209" s="24" t="str">
        <f t="shared" si="17"/>
        <v/>
      </c>
      <c r="F209" s="24" t="str">
        <f t="shared" si="20"/>
        <v/>
      </c>
      <c r="G209" s="24" t="str">
        <f t="shared" si="18"/>
        <v/>
      </c>
    </row>
    <row r="210" spans="1:7" x14ac:dyDescent="0.2">
      <c r="A210" s="22" t="str">
        <f t="shared" si="14"/>
        <v/>
      </c>
      <c r="B210" s="23" t="str">
        <f t="shared" si="15"/>
        <v/>
      </c>
      <c r="C210" s="24" t="str">
        <f t="shared" si="16"/>
        <v/>
      </c>
      <c r="D210" s="25" t="str">
        <f t="shared" si="19"/>
        <v/>
      </c>
      <c r="E210" s="24" t="str">
        <f t="shared" si="17"/>
        <v/>
      </c>
      <c r="F210" s="24" t="str">
        <f t="shared" si="20"/>
        <v/>
      </c>
      <c r="G210" s="24" t="str">
        <f t="shared" si="18"/>
        <v/>
      </c>
    </row>
    <row r="211" spans="1:7" x14ac:dyDescent="0.2">
      <c r="A211" s="22" t="str">
        <f t="shared" si="14"/>
        <v/>
      </c>
      <c r="B211" s="23" t="str">
        <f t="shared" si="15"/>
        <v/>
      </c>
      <c r="C211" s="24" t="str">
        <f t="shared" si="16"/>
        <v/>
      </c>
      <c r="D211" s="25" t="str">
        <f t="shared" si="19"/>
        <v/>
      </c>
      <c r="E211" s="24" t="str">
        <f t="shared" si="17"/>
        <v/>
      </c>
      <c r="F211" s="24" t="str">
        <f t="shared" si="20"/>
        <v/>
      </c>
      <c r="G211" s="24" t="str">
        <f t="shared" si="18"/>
        <v/>
      </c>
    </row>
    <row r="212" spans="1:7" x14ac:dyDescent="0.2">
      <c r="A212" s="22" t="str">
        <f t="shared" si="14"/>
        <v/>
      </c>
      <c r="B212" s="23" t="str">
        <f t="shared" si="15"/>
        <v/>
      </c>
      <c r="C212" s="24" t="str">
        <f t="shared" si="16"/>
        <v/>
      </c>
      <c r="D212" s="25" t="str">
        <f t="shared" si="19"/>
        <v/>
      </c>
      <c r="E212" s="24" t="str">
        <f t="shared" si="17"/>
        <v/>
      </c>
      <c r="F212" s="24" t="str">
        <f t="shared" si="20"/>
        <v/>
      </c>
      <c r="G212" s="24" t="str">
        <f t="shared" si="18"/>
        <v/>
      </c>
    </row>
    <row r="213" spans="1:7" x14ac:dyDescent="0.2">
      <c r="A213" s="22" t="str">
        <f t="shared" si="14"/>
        <v/>
      </c>
      <c r="B213" s="23" t="str">
        <f t="shared" si="15"/>
        <v/>
      </c>
      <c r="C213" s="24" t="str">
        <f t="shared" si="16"/>
        <v/>
      </c>
      <c r="D213" s="25" t="str">
        <f t="shared" si="19"/>
        <v/>
      </c>
      <c r="E213" s="24" t="str">
        <f t="shared" si="17"/>
        <v/>
      </c>
      <c r="F213" s="24" t="str">
        <f t="shared" si="20"/>
        <v/>
      </c>
      <c r="G213" s="24" t="str">
        <f t="shared" si="18"/>
        <v/>
      </c>
    </row>
    <row r="214" spans="1:7" x14ac:dyDescent="0.2">
      <c r="A214" s="22" t="str">
        <f t="shared" si="14"/>
        <v/>
      </c>
      <c r="B214" s="23" t="str">
        <f t="shared" si="15"/>
        <v/>
      </c>
      <c r="C214" s="24" t="str">
        <f t="shared" si="16"/>
        <v/>
      </c>
      <c r="D214" s="25" t="str">
        <f t="shared" si="19"/>
        <v/>
      </c>
      <c r="E214" s="24" t="str">
        <f t="shared" si="17"/>
        <v/>
      </c>
      <c r="F214" s="24" t="str">
        <f t="shared" si="20"/>
        <v/>
      </c>
      <c r="G214" s="24" t="str">
        <f t="shared" si="18"/>
        <v/>
      </c>
    </row>
    <row r="215" spans="1:7" x14ac:dyDescent="0.2">
      <c r="A215" s="22" t="str">
        <f t="shared" si="14"/>
        <v/>
      </c>
      <c r="B215" s="23" t="str">
        <f t="shared" si="15"/>
        <v/>
      </c>
      <c r="C215" s="24" t="str">
        <f t="shared" si="16"/>
        <v/>
      </c>
      <c r="D215" s="25" t="str">
        <f t="shared" si="19"/>
        <v/>
      </c>
      <c r="E215" s="24" t="str">
        <f t="shared" si="17"/>
        <v/>
      </c>
      <c r="F215" s="24" t="str">
        <f t="shared" si="20"/>
        <v/>
      </c>
      <c r="G215" s="24" t="str">
        <f t="shared" si="18"/>
        <v/>
      </c>
    </row>
    <row r="216" spans="1:7" x14ac:dyDescent="0.2">
      <c r="A216" s="22" t="str">
        <f t="shared" si="14"/>
        <v/>
      </c>
      <c r="B216" s="23" t="str">
        <f t="shared" si="15"/>
        <v/>
      </c>
      <c r="C216" s="24" t="str">
        <f t="shared" si="16"/>
        <v/>
      </c>
      <c r="D216" s="25" t="str">
        <f t="shared" si="19"/>
        <v/>
      </c>
      <c r="E216" s="24" t="str">
        <f t="shared" si="17"/>
        <v/>
      </c>
      <c r="F216" s="24" t="str">
        <f t="shared" si="20"/>
        <v/>
      </c>
      <c r="G216" s="24" t="str">
        <f t="shared" si="18"/>
        <v/>
      </c>
    </row>
    <row r="217" spans="1:7" x14ac:dyDescent="0.2">
      <c r="A217" s="22" t="str">
        <f t="shared" ref="A217:A280" si="21">IF(A216&gt;=nper,"",A216+1)</f>
        <v/>
      </c>
      <c r="B217" s="23" t="str">
        <f t="shared" ref="B217:B280" si="22">IF(A217="","",DATE(YEAR(fpdate),MONTH(fpdate)+(A217-1)*months_per_period,DAY(fpdate)))</f>
        <v/>
      </c>
      <c r="C217" s="24" t="str">
        <f t="shared" ref="C217:C280" si="23">IF(A217="","",IF(OR(A217=nper,payment&gt;ROUND((1+rate)*G216,2)),ROUND((1+rate)*G216,2),payment))</f>
        <v/>
      </c>
      <c r="D217" s="25" t="str">
        <f t="shared" si="19"/>
        <v/>
      </c>
      <c r="E217" s="24" t="str">
        <f t="shared" ref="E217:E280" si="24">IF(A217="","",ROUND(rate*G216,2))</f>
        <v/>
      </c>
      <c r="F217" s="24" t="str">
        <f t="shared" si="20"/>
        <v/>
      </c>
      <c r="G217" s="24" t="str">
        <f t="shared" ref="G217:G280" si="25">IF(A217="","",G216-F217)</f>
        <v/>
      </c>
    </row>
    <row r="218" spans="1:7" x14ac:dyDescent="0.2">
      <c r="A218" s="22" t="str">
        <f t="shared" si="21"/>
        <v/>
      </c>
      <c r="B218" s="23" t="str">
        <f t="shared" si="22"/>
        <v/>
      </c>
      <c r="C218" s="24" t="str">
        <f t="shared" si="23"/>
        <v/>
      </c>
      <c r="D218" s="25" t="str">
        <f t="shared" ref="D218:D281" si="26">C218</f>
        <v/>
      </c>
      <c r="E218" s="24" t="str">
        <f t="shared" si="24"/>
        <v/>
      </c>
      <c r="F218" s="24" t="str">
        <f t="shared" ref="F218:F281" si="27">IF(A218="","",D218-E218)</f>
        <v/>
      </c>
      <c r="G218" s="24" t="str">
        <f t="shared" si="25"/>
        <v/>
      </c>
    </row>
    <row r="219" spans="1:7" x14ac:dyDescent="0.2">
      <c r="A219" s="22" t="str">
        <f t="shared" si="21"/>
        <v/>
      </c>
      <c r="B219" s="23" t="str">
        <f t="shared" si="22"/>
        <v/>
      </c>
      <c r="C219" s="24" t="str">
        <f t="shared" si="23"/>
        <v/>
      </c>
      <c r="D219" s="25" t="str">
        <f t="shared" si="26"/>
        <v/>
      </c>
      <c r="E219" s="24" t="str">
        <f t="shared" si="24"/>
        <v/>
      </c>
      <c r="F219" s="24" t="str">
        <f t="shared" si="27"/>
        <v/>
      </c>
      <c r="G219" s="24" t="str">
        <f t="shared" si="25"/>
        <v/>
      </c>
    </row>
    <row r="220" spans="1:7" x14ac:dyDescent="0.2">
      <c r="A220" s="22" t="str">
        <f t="shared" si="21"/>
        <v/>
      </c>
      <c r="B220" s="23" t="str">
        <f t="shared" si="22"/>
        <v/>
      </c>
      <c r="C220" s="24" t="str">
        <f t="shared" si="23"/>
        <v/>
      </c>
      <c r="D220" s="25" t="str">
        <f t="shared" si="26"/>
        <v/>
      </c>
      <c r="E220" s="24" t="str">
        <f t="shared" si="24"/>
        <v/>
      </c>
      <c r="F220" s="24" t="str">
        <f t="shared" si="27"/>
        <v/>
      </c>
      <c r="G220" s="24" t="str">
        <f t="shared" si="25"/>
        <v/>
      </c>
    </row>
    <row r="221" spans="1:7" x14ac:dyDescent="0.2">
      <c r="A221" s="22" t="str">
        <f t="shared" si="21"/>
        <v/>
      </c>
      <c r="B221" s="23" t="str">
        <f t="shared" si="22"/>
        <v/>
      </c>
      <c r="C221" s="24" t="str">
        <f t="shared" si="23"/>
        <v/>
      </c>
      <c r="D221" s="25" t="str">
        <f t="shared" si="26"/>
        <v/>
      </c>
      <c r="E221" s="24" t="str">
        <f t="shared" si="24"/>
        <v/>
      </c>
      <c r="F221" s="24" t="str">
        <f t="shared" si="27"/>
        <v/>
      </c>
      <c r="G221" s="24" t="str">
        <f t="shared" si="25"/>
        <v/>
      </c>
    </row>
    <row r="222" spans="1:7" x14ac:dyDescent="0.2">
      <c r="A222" s="22" t="str">
        <f t="shared" si="21"/>
        <v/>
      </c>
      <c r="B222" s="23" t="str">
        <f t="shared" si="22"/>
        <v/>
      </c>
      <c r="C222" s="24" t="str">
        <f t="shared" si="23"/>
        <v/>
      </c>
      <c r="D222" s="25" t="str">
        <f t="shared" si="26"/>
        <v/>
      </c>
      <c r="E222" s="24" t="str">
        <f t="shared" si="24"/>
        <v/>
      </c>
      <c r="F222" s="24" t="str">
        <f t="shared" si="27"/>
        <v/>
      </c>
      <c r="G222" s="24" t="str">
        <f t="shared" si="25"/>
        <v/>
      </c>
    </row>
    <row r="223" spans="1:7" x14ac:dyDescent="0.2">
      <c r="A223" s="22" t="str">
        <f t="shared" si="21"/>
        <v/>
      </c>
      <c r="B223" s="23" t="str">
        <f t="shared" si="22"/>
        <v/>
      </c>
      <c r="C223" s="24" t="str">
        <f t="shared" si="23"/>
        <v/>
      </c>
      <c r="D223" s="25" t="str">
        <f t="shared" si="26"/>
        <v/>
      </c>
      <c r="E223" s="24" t="str">
        <f t="shared" si="24"/>
        <v/>
      </c>
      <c r="F223" s="24" t="str">
        <f t="shared" si="27"/>
        <v/>
      </c>
      <c r="G223" s="24" t="str">
        <f t="shared" si="25"/>
        <v/>
      </c>
    </row>
    <row r="224" spans="1:7" x14ac:dyDescent="0.2">
      <c r="A224" s="22" t="str">
        <f t="shared" si="21"/>
        <v/>
      </c>
      <c r="B224" s="23" t="str">
        <f t="shared" si="22"/>
        <v/>
      </c>
      <c r="C224" s="24" t="str">
        <f t="shared" si="23"/>
        <v/>
      </c>
      <c r="D224" s="25" t="str">
        <f t="shared" si="26"/>
        <v/>
      </c>
      <c r="E224" s="24" t="str">
        <f t="shared" si="24"/>
        <v/>
      </c>
      <c r="F224" s="24" t="str">
        <f t="shared" si="27"/>
        <v/>
      </c>
      <c r="G224" s="24" t="str">
        <f t="shared" si="25"/>
        <v/>
      </c>
    </row>
    <row r="225" spans="1:7" x14ac:dyDescent="0.2">
      <c r="A225" s="22" t="str">
        <f t="shared" si="21"/>
        <v/>
      </c>
      <c r="B225" s="23" t="str">
        <f t="shared" si="22"/>
        <v/>
      </c>
      <c r="C225" s="24" t="str">
        <f t="shared" si="23"/>
        <v/>
      </c>
      <c r="D225" s="25" t="str">
        <f t="shared" si="26"/>
        <v/>
      </c>
      <c r="E225" s="24" t="str">
        <f t="shared" si="24"/>
        <v/>
      </c>
      <c r="F225" s="24" t="str">
        <f t="shared" si="27"/>
        <v/>
      </c>
      <c r="G225" s="24" t="str">
        <f t="shared" si="25"/>
        <v/>
      </c>
    </row>
    <row r="226" spans="1:7" x14ac:dyDescent="0.2">
      <c r="A226" s="22" t="str">
        <f t="shared" si="21"/>
        <v/>
      </c>
      <c r="B226" s="23" t="str">
        <f t="shared" si="22"/>
        <v/>
      </c>
      <c r="C226" s="24" t="str">
        <f t="shared" si="23"/>
        <v/>
      </c>
      <c r="D226" s="25" t="str">
        <f t="shared" si="26"/>
        <v/>
      </c>
      <c r="E226" s="24" t="str">
        <f t="shared" si="24"/>
        <v/>
      </c>
      <c r="F226" s="24" t="str">
        <f t="shared" si="27"/>
        <v/>
      </c>
      <c r="G226" s="24" t="str">
        <f t="shared" si="25"/>
        <v/>
      </c>
    </row>
    <row r="227" spans="1:7" x14ac:dyDescent="0.2">
      <c r="A227" s="22" t="str">
        <f t="shared" si="21"/>
        <v/>
      </c>
      <c r="B227" s="23" t="str">
        <f t="shared" si="22"/>
        <v/>
      </c>
      <c r="C227" s="24" t="str">
        <f t="shared" si="23"/>
        <v/>
      </c>
      <c r="D227" s="25" t="str">
        <f t="shared" si="26"/>
        <v/>
      </c>
      <c r="E227" s="24" t="str">
        <f t="shared" si="24"/>
        <v/>
      </c>
      <c r="F227" s="24" t="str">
        <f t="shared" si="27"/>
        <v/>
      </c>
      <c r="G227" s="24" t="str">
        <f t="shared" si="25"/>
        <v/>
      </c>
    </row>
    <row r="228" spans="1:7" x14ac:dyDescent="0.2">
      <c r="A228" s="22" t="str">
        <f t="shared" si="21"/>
        <v/>
      </c>
      <c r="B228" s="23" t="str">
        <f t="shared" si="22"/>
        <v/>
      </c>
      <c r="C228" s="24" t="str">
        <f t="shared" si="23"/>
        <v/>
      </c>
      <c r="D228" s="25" t="str">
        <f t="shared" si="26"/>
        <v/>
      </c>
      <c r="E228" s="24" t="str">
        <f t="shared" si="24"/>
        <v/>
      </c>
      <c r="F228" s="24" t="str">
        <f t="shared" si="27"/>
        <v/>
      </c>
      <c r="G228" s="24" t="str">
        <f t="shared" si="25"/>
        <v/>
      </c>
    </row>
    <row r="229" spans="1:7" x14ac:dyDescent="0.2">
      <c r="A229" s="22" t="str">
        <f t="shared" si="21"/>
        <v/>
      </c>
      <c r="B229" s="23" t="str">
        <f t="shared" si="22"/>
        <v/>
      </c>
      <c r="C229" s="24" t="str">
        <f t="shared" si="23"/>
        <v/>
      </c>
      <c r="D229" s="25" t="str">
        <f t="shared" si="26"/>
        <v/>
      </c>
      <c r="E229" s="24" t="str">
        <f t="shared" si="24"/>
        <v/>
      </c>
      <c r="F229" s="24" t="str">
        <f t="shared" si="27"/>
        <v/>
      </c>
      <c r="G229" s="24" t="str">
        <f t="shared" si="25"/>
        <v/>
      </c>
    </row>
    <row r="230" spans="1:7" x14ac:dyDescent="0.2">
      <c r="A230" s="22" t="str">
        <f t="shared" si="21"/>
        <v/>
      </c>
      <c r="B230" s="23" t="str">
        <f t="shared" si="22"/>
        <v/>
      </c>
      <c r="C230" s="24" t="str">
        <f t="shared" si="23"/>
        <v/>
      </c>
      <c r="D230" s="25" t="str">
        <f t="shared" si="26"/>
        <v/>
      </c>
      <c r="E230" s="24" t="str">
        <f t="shared" si="24"/>
        <v/>
      </c>
      <c r="F230" s="24" t="str">
        <f t="shared" si="27"/>
        <v/>
      </c>
      <c r="G230" s="24" t="str">
        <f t="shared" si="25"/>
        <v/>
      </c>
    </row>
    <row r="231" spans="1:7" x14ac:dyDescent="0.2">
      <c r="A231" s="22" t="str">
        <f t="shared" si="21"/>
        <v/>
      </c>
      <c r="B231" s="23" t="str">
        <f t="shared" si="22"/>
        <v/>
      </c>
      <c r="C231" s="24" t="str">
        <f t="shared" si="23"/>
        <v/>
      </c>
      <c r="D231" s="25" t="str">
        <f t="shared" si="26"/>
        <v/>
      </c>
      <c r="E231" s="24" t="str">
        <f t="shared" si="24"/>
        <v/>
      </c>
      <c r="F231" s="24" t="str">
        <f t="shared" si="27"/>
        <v/>
      </c>
      <c r="G231" s="24" t="str">
        <f t="shared" si="25"/>
        <v/>
      </c>
    </row>
    <row r="232" spans="1:7" x14ac:dyDescent="0.2">
      <c r="A232" s="22" t="str">
        <f t="shared" si="21"/>
        <v/>
      </c>
      <c r="B232" s="23" t="str">
        <f t="shared" si="22"/>
        <v/>
      </c>
      <c r="C232" s="24" t="str">
        <f t="shared" si="23"/>
        <v/>
      </c>
      <c r="D232" s="25" t="str">
        <f t="shared" si="26"/>
        <v/>
      </c>
      <c r="E232" s="24" t="str">
        <f t="shared" si="24"/>
        <v/>
      </c>
      <c r="F232" s="24" t="str">
        <f t="shared" si="27"/>
        <v/>
      </c>
      <c r="G232" s="24" t="str">
        <f t="shared" si="25"/>
        <v/>
      </c>
    </row>
    <row r="233" spans="1:7" x14ac:dyDescent="0.2">
      <c r="A233" s="22" t="str">
        <f t="shared" si="21"/>
        <v/>
      </c>
      <c r="B233" s="23" t="str">
        <f t="shared" si="22"/>
        <v/>
      </c>
      <c r="C233" s="24" t="str">
        <f t="shared" si="23"/>
        <v/>
      </c>
      <c r="D233" s="25" t="str">
        <f t="shared" si="26"/>
        <v/>
      </c>
      <c r="E233" s="24" t="str">
        <f t="shared" si="24"/>
        <v/>
      </c>
      <c r="F233" s="24" t="str">
        <f t="shared" si="27"/>
        <v/>
      </c>
      <c r="G233" s="24" t="str">
        <f t="shared" si="25"/>
        <v/>
      </c>
    </row>
    <row r="234" spans="1:7" x14ac:dyDescent="0.2">
      <c r="A234" s="22" t="str">
        <f t="shared" si="21"/>
        <v/>
      </c>
      <c r="B234" s="23" t="str">
        <f t="shared" si="22"/>
        <v/>
      </c>
      <c r="C234" s="24" t="str">
        <f t="shared" si="23"/>
        <v/>
      </c>
      <c r="D234" s="25" t="str">
        <f t="shared" si="26"/>
        <v/>
      </c>
      <c r="E234" s="24" t="str">
        <f t="shared" si="24"/>
        <v/>
      </c>
      <c r="F234" s="24" t="str">
        <f t="shared" si="27"/>
        <v/>
      </c>
      <c r="G234" s="24" t="str">
        <f t="shared" si="25"/>
        <v/>
      </c>
    </row>
    <row r="235" spans="1:7" x14ac:dyDescent="0.2">
      <c r="A235" s="22" t="str">
        <f t="shared" si="21"/>
        <v/>
      </c>
      <c r="B235" s="23" t="str">
        <f t="shared" si="22"/>
        <v/>
      </c>
      <c r="C235" s="24" t="str">
        <f t="shared" si="23"/>
        <v/>
      </c>
      <c r="D235" s="25" t="str">
        <f t="shared" si="26"/>
        <v/>
      </c>
      <c r="E235" s="24" t="str">
        <f t="shared" si="24"/>
        <v/>
      </c>
      <c r="F235" s="24" t="str">
        <f t="shared" si="27"/>
        <v/>
      </c>
      <c r="G235" s="24" t="str">
        <f t="shared" si="25"/>
        <v/>
      </c>
    </row>
    <row r="236" spans="1:7" x14ac:dyDescent="0.2">
      <c r="A236" s="22" t="str">
        <f t="shared" si="21"/>
        <v/>
      </c>
      <c r="B236" s="23" t="str">
        <f t="shared" si="22"/>
        <v/>
      </c>
      <c r="C236" s="24" t="str">
        <f t="shared" si="23"/>
        <v/>
      </c>
      <c r="D236" s="25" t="str">
        <f t="shared" si="26"/>
        <v/>
      </c>
      <c r="E236" s="24" t="str">
        <f t="shared" si="24"/>
        <v/>
      </c>
      <c r="F236" s="24" t="str">
        <f t="shared" si="27"/>
        <v/>
      </c>
      <c r="G236" s="24" t="str">
        <f t="shared" si="25"/>
        <v/>
      </c>
    </row>
    <row r="237" spans="1:7" x14ac:dyDescent="0.2">
      <c r="A237" s="22" t="str">
        <f t="shared" si="21"/>
        <v/>
      </c>
      <c r="B237" s="23" t="str">
        <f t="shared" si="22"/>
        <v/>
      </c>
      <c r="C237" s="24" t="str">
        <f t="shared" si="23"/>
        <v/>
      </c>
      <c r="D237" s="25" t="str">
        <f t="shared" si="26"/>
        <v/>
      </c>
      <c r="E237" s="24" t="str">
        <f t="shared" si="24"/>
        <v/>
      </c>
      <c r="F237" s="24" t="str">
        <f t="shared" si="27"/>
        <v/>
      </c>
      <c r="G237" s="24" t="str">
        <f t="shared" si="25"/>
        <v/>
      </c>
    </row>
    <row r="238" spans="1:7" x14ac:dyDescent="0.2">
      <c r="A238" s="22" t="str">
        <f t="shared" si="21"/>
        <v/>
      </c>
      <c r="B238" s="23" t="str">
        <f t="shared" si="22"/>
        <v/>
      </c>
      <c r="C238" s="24" t="str">
        <f t="shared" si="23"/>
        <v/>
      </c>
      <c r="D238" s="25" t="str">
        <f t="shared" si="26"/>
        <v/>
      </c>
      <c r="E238" s="24" t="str">
        <f t="shared" si="24"/>
        <v/>
      </c>
      <c r="F238" s="24" t="str">
        <f t="shared" si="27"/>
        <v/>
      </c>
      <c r="G238" s="24" t="str">
        <f t="shared" si="25"/>
        <v/>
      </c>
    </row>
    <row r="239" spans="1:7" x14ac:dyDescent="0.2">
      <c r="A239" s="22" t="str">
        <f t="shared" si="21"/>
        <v/>
      </c>
      <c r="B239" s="23" t="str">
        <f t="shared" si="22"/>
        <v/>
      </c>
      <c r="C239" s="24" t="str">
        <f t="shared" si="23"/>
        <v/>
      </c>
      <c r="D239" s="25" t="str">
        <f t="shared" si="26"/>
        <v/>
      </c>
      <c r="E239" s="24" t="str">
        <f t="shared" si="24"/>
        <v/>
      </c>
      <c r="F239" s="24" t="str">
        <f t="shared" si="27"/>
        <v/>
      </c>
      <c r="G239" s="24" t="str">
        <f t="shared" si="25"/>
        <v/>
      </c>
    </row>
    <row r="240" spans="1:7" x14ac:dyDescent="0.2">
      <c r="A240" s="22" t="str">
        <f t="shared" si="21"/>
        <v/>
      </c>
      <c r="B240" s="23" t="str">
        <f t="shared" si="22"/>
        <v/>
      </c>
      <c r="C240" s="24" t="str">
        <f t="shared" si="23"/>
        <v/>
      </c>
      <c r="D240" s="25" t="str">
        <f t="shared" si="26"/>
        <v/>
      </c>
      <c r="E240" s="24" t="str">
        <f t="shared" si="24"/>
        <v/>
      </c>
      <c r="F240" s="24" t="str">
        <f t="shared" si="27"/>
        <v/>
      </c>
      <c r="G240" s="24" t="str">
        <f t="shared" si="25"/>
        <v/>
      </c>
    </row>
    <row r="241" spans="1:7" x14ac:dyDescent="0.2">
      <c r="A241" s="22" t="str">
        <f t="shared" si="21"/>
        <v/>
      </c>
      <c r="B241" s="23" t="str">
        <f t="shared" si="22"/>
        <v/>
      </c>
      <c r="C241" s="24" t="str">
        <f t="shared" si="23"/>
        <v/>
      </c>
      <c r="D241" s="25" t="str">
        <f t="shared" si="26"/>
        <v/>
      </c>
      <c r="E241" s="24" t="str">
        <f t="shared" si="24"/>
        <v/>
      </c>
      <c r="F241" s="24" t="str">
        <f t="shared" si="27"/>
        <v/>
      </c>
      <c r="G241" s="24" t="str">
        <f t="shared" si="25"/>
        <v/>
      </c>
    </row>
    <row r="242" spans="1:7" x14ac:dyDescent="0.2">
      <c r="A242" s="22" t="str">
        <f t="shared" si="21"/>
        <v/>
      </c>
      <c r="B242" s="23" t="str">
        <f t="shared" si="22"/>
        <v/>
      </c>
      <c r="C242" s="24" t="str">
        <f t="shared" si="23"/>
        <v/>
      </c>
      <c r="D242" s="25" t="str">
        <f t="shared" si="26"/>
        <v/>
      </c>
      <c r="E242" s="24" t="str">
        <f t="shared" si="24"/>
        <v/>
      </c>
      <c r="F242" s="24" t="str">
        <f t="shared" si="27"/>
        <v/>
      </c>
      <c r="G242" s="24" t="str">
        <f t="shared" si="25"/>
        <v/>
      </c>
    </row>
    <row r="243" spans="1:7" x14ac:dyDescent="0.2">
      <c r="A243" s="22" t="str">
        <f t="shared" si="21"/>
        <v/>
      </c>
      <c r="B243" s="23" t="str">
        <f t="shared" si="22"/>
        <v/>
      </c>
      <c r="C243" s="24" t="str">
        <f t="shared" si="23"/>
        <v/>
      </c>
      <c r="D243" s="25" t="str">
        <f t="shared" si="26"/>
        <v/>
      </c>
      <c r="E243" s="24" t="str">
        <f t="shared" si="24"/>
        <v/>
      </c>
      <c r="F243" s="24" t="str">
        <f t="shared" si="27"/>
        <v/>
      </c>
      <c r="G243" s="24" t="str">
        <f t="shared" si="25"/>
        <v/>
      </c>
    </row>
    <row r="244" spans="1:7" x14ac:dyDescent="0.2">
      <c r="A244" s="22" t="str">
        <f t="shared" si="21"/>
        <v/>
      </c>
      <c r="B244" s="23" t="str">
        <f t="shared" si="22"/>
        <v/>
      </c>
      <c r="C244" s="24" t="str">
        <f t="shared" si="23"/>
        <v/>
      </c>
      <c r="D244" s="25" t="str">
        <f t="shared" si="26"/>
        <v/>
      </c>
      <c r="E244" s="24" t="str">
        <f t="shared" si="24"/>
        <v/>
      </c>
      <c r="F244" s="24" t="str">
        <f t="shared" si="27"/>
        <v/>
      </c>
      <c r="G244" s="24" t="str">
        <f t="shared" si="25"/>
        <v/>
      </c>
    </row>
    <row r="245" spans="1:7" x14ac:dyDescent="0.2">
      <c r="A245" s="22" t="str">
        <f t="shared" si="21"/>
        <v/>
      </c>
      <c r="B245" s="23" t="str">
        <f t="shared" si="22"/>
        <v/>
      </c>
      <c r="C245" s="24" t="str">
        <f t="shared" si="23"/>
        <v/>
      </c>
      <c r="D245" s="25" t="str">
        <f t="shared" si="26"/>
        <v/>
      </c>
      <c r="E245" s="24" t="str">
        <f t="shared" si="24"/>
        <v/>
      </c>
      <c r="F245" s="24" t="str">
        <f t="shared" si="27"/>
        <v/>
      </c>
      <c r="G245" s="24" t="str">
        <f t="shared" si="25"/>
        <v/>
      </c>
    </row>
    <row r="246" spans="1:7" x14ac:dyDescent="0.2">
      <c r="A246" s="22" t="str">
        <f t="shared" si="21"/>
        <v/>
      </c>
      <c r="B246" s="23" t="str">
        <f t="shared" si="22"/>
        <v/>
      </c>
      <c r="C246" s="24" t="str">
        <f t="shared" si="23"/>
        <v/>
      </c>
      <c r="D246" s="25" t="str">
        <f t="shared" si="26"/>
        <v/>
      </c>
      <c r="E246" s="24" t="str">
        <f t="shared" si="24"/>
        <v/>
      </c>
      <c r="F246" s="24" t="str">
        <f t="shared" si="27"/>
        <v/>
      </c>
      <c r="G246" s="24" t="str">
        <f t="shared" si="25"/>
        <v/>
      </c>
    </row>
    <row r="247" spans="1:7" x14ac:dyDescent="0.2">
      <c r="A247" s="22" t="str">
        <f t="shared" si="21"/>
        <v/>
      </c>
      <c r="B247" s="23" t="str">
        <f t="shared" si="22"/>
        <v/>
      </c>
      <c r="C247" s="24" t="str">
        <f t="shared" si="23"/>
        <v/>
      </c>
      <c r="D247" s="25" t="str">
        <f t="shared" si="26"/>
        <v/>
      </c>
      <c r="E247" s="24" t="str">
        <f t="shared" si="24"/>
        <v/>
      </c>
      <c r="F247" s="24" t="str">
        <f t="shared" si="27"/>
        <v/>
      </c>
      <c r="G247" s="24" t="str">
        <f t="shared" si="25"/>
        <v/>
      </c>
    </row>
    <row r="248" spans="1:7" x14ac:dyDescent="0.2">
      <c r="A248" s="22" t="str">
        <f t="shared" si="21"/>
        <v/>
      </c>
      <c r="B248" s="23" t="str">
        <f t="shared" si="22"/>
        <v/>
      </c>
      <c r="C248" s="24" t="str">
        <f t="shared" si="23"/>
        <v/>
      </c>
      <c r="D248" s="25" t="str">
        <f t="shared" si="26"/>
        <v/>
      </c>
      <c r="E248" s="24" t="str">
        <f t="shared" si="24"/>
        <v/>
      </c>
      <c r="F248" s="24" t="str">
        <f t="shared" si="27"/>
        <v/>
      </c>
      <c r="G248" s="24" t="str">
        <f t="shared" si="25"/>
        <v/>
      </c>
    </row>
    <row r="249" spans="1:7" x14ac:dyDescent="0.2">
      <c r="A249" s="22" t="str">
        <f t="shared" si="21"/>
        <v/>
      </c>
      <c r="B249" s="23" t="str">
        <f t="shared" si="22"/>
        <v/>
      </c>
      <c r="C249" s="24" t="str">
        <f t="shared" si="23"/>
        <v/>
      </c>
      <c r="D249" s="25" t="str">
        <f t="shared" si="26"/>
        <v/>
      </c>
      <c r="E249" s="24" t="str">
        <f t="shared" si="24"/>
        <v/>
      </c>
      <c r="F249" s="24" t="str">
        <f t="shared" si="27"/>
        <v/>
      </c>
      <c r="G249" s="24" t="str">
        <f t="shared" si="25"/>
        <v/>
      </c>
    </row>
    <row r="250" spans="1:7" x14ac:dyDescent="0.2">
      <c r="A250" s="22" t="str">
        <f t="shared" si="21"/>
        <v/>
      </c>
      <c r="B250" s="23" t="str">
        <f t="shared" si="22"/>
        <v/>
      </c>
      <c r="C250" s="24" t="str">
        <f t="shared" si="23"/>
        <v/>
      </c>
      <c r="D250" s="25" t="str">
        <f t="shared" si="26"/>
        <v/>
      </c>
      <c r="E250" s="24" t="str">
        <f t="shared" si="24"/>
        <v/>
      </c>
      <c r="F250" s="24" t="str">
        <f t="shared" si="27"/>
        <v/>
      </c>
      <c r="G250" s="24" t="str">
        <f t="shared" si="25"/>
        <v/>
      </c>
    </row>
    <row r="251" spans="1:7" x14ac:dyDescent="0.2">
      <c r="A251" s="22" t="str">
        <f t="shared" si="21"/>
        <v/>
      </c>
      <c r="B251" s="23" t="str">
        <f t="shared" si="22"/>
        <v/>
      </c>
      <c r="C251" s="24" t="str">
        <f t="shared" si="23"/>
        <v/>
      </c>
      <c r="D251" s="25" t="str">
        <f t="shared" si="26"/>
        <v/>
      </c>
      <c r="E251" s="24" t="str">
        <f t="shared" si="24"/>
        <v/>
      </c>
      <c r="F251" s="24" t="str">
        <f t="shared" si="27"/>
        <v/>
      </c>
      <c r="G251" s="24" t="str">
        <f t="shared" si="25"/>
        <v/>
      </c>
    </row>
    <row r="252" spans="1:7" x14ac:dyDescent="0.2">
      <c r="A252" s="22" t="str">
        <f t="shared" si="21"/>
        <v/>
      </c>
      <c r="B252" s="23" t="str">
        <f t="shared" si="22"/>
        <v/>
      </c>
      <c r="C252" s="24" t="str">
        <f t="shared" si="23"/>
        <v/>
      </c>
      <c r="D252" s="25" t="str">
        <f t="shared" si="26"/>
        <v/>
      </c>
      <c r="E252" s="24" t="str">
        <f t="shared" si="24"/>
        <v/>
      </c>
      <c r="F252" s="24" t="str">
        <f t="shared" si="27"/>
        <v/>
      </c>
      <c r="G252" s="24" t="str">
        <f t="shared" si="25"/>
        <v/>
      </c>
    </row>
    <row r="253" spans="1:7" x14ac:dyDescent="0.2">
      <c r="A253" s="22" t="str">
        <f t="shared" si="21"/>
        <v/>
      </c>
      <c r="B253" s="23" t="str">
        <f t="shared" si="22"/>
        <v/>
      </c>
      <c r="C253" s="24" t="str">
        <f t="shared" si="23"/>
        <v/>
      </c>
      <c r="D253" s="25" t="str">
        <f t="shared" si="26"/>
        <v/>
      </c>
      <c r="E253" s="24" t="str">
        <f t="shared" si="24"/>
        <v/>
      </c>
      <c r="F253" s="24" t="str">
        <f t="shared" si="27"/>
        <v/>
      </c>
      <c r="G253" s="24" t="str">
        <f t="shared" si="25"/>
        <v/>
      </c>
    </row>
    <row r="254" spans="1:7" x14ac:dyDescent="0.2">
      <c r="A254" s="22" t="str">
        <f t="shared" si="21"/>
        <v/>
      </c>
      <c r="B254" s="23" t="str">
        <f t="shared" si="22"/>
        <v/>
      </c>
      <c r="C254" s="24" t="str">
        <f t="shared" si="23"/>
        <v/>
      </c>
      <c r="D254" s="25" t="str">
        <f t="shared" si="26"/>
        <v/>
      </c>
      <c r="E254" s="24" t="str">
        <f t="shared" si="24"/>
        <v/>
      </c>
      <c r="F254" s="24" t="str">
        <f t="shared" si="27"/>
        <v/>
      </c>
      <c r="G254" s="24" t="str">
        <f t="shared" si="25"/>
        <v/>
      </c>
    </row>
    <row r="255" spans="1:7" x14ac:dyDescent="0.2">
      <c r="A255" s="22" t="str">
        <f t="shared" si="21"/>
        <v/>
      </c>
      <c r="B255" s="23" t="str">
        <f t="shared" si="22"/>
        <v/>
      </c>
      <c r="C255" s="24" t="str">
        <f t="shared" si="23"/>
        <v/>
      </c>
      <c r="D255" s="25" t="str">
        <f t="shared" si="26"/>
        <v/>
      </c>
      <c r="E255" s="24" t="str">
        <f t="shared" si="24"/>
        <v/>
      </c>
      <c r="F255" s="24" t="str">
        <f t="shared" si="27"/>
        <v/>
      </c>
      <c r="G255" s="24" t="str">
        <f t="shared" si="25"/>
        <v/>
      </c>
    </row>
    <row r="256" spans="1:7" x14ac:dyDescent="0.2">
      <c r="A256" s="22" t="str">
        <f t="shared" si="21"/>
        <v/>
      </c>
      <c r="B256" s="23" t="str">
        <f t="shared" si="22"/>
        <v/>
      </c>
      <c r="C256" s="24" t="str">
        <f t="shared" si="23"/>
        <v/>
      </c>
      <c r="D256" s="25" t="str">
        <f t="shared" si="26"/>
        <v/>
      </c>
      <c r="E256" s="24" t="str">
        <f t="shared" si="24"/>
        <v/>
      </c>
      <c r="F256" s="24" t="str">
        <f t="shared" si="27"/>
        <v/>
      </c>
      <c r="G256" s="24" t="str">
        <f t="shared" si="25"/>
        <v/>
      </c>
    </row>
    <row r="257" spans="1:7" x14ac:dyDescent="0.2">
      <c r="A257" s="22" t="str">
        <f t="shared" si="21"/>
        <v/>
      </c>
      <c r="B257" s="23" t="str">
        <f t="shared" si="22"/>
        <v/>
      </c>
      <c r="C257" s="24" t="str">
        <f t="shared" si="23"/>
        <v/>
      </c>
      <c r="D257" s="25" t="str">
        <f t="shared" si="26"/>
        <v/>
      </c>
      <c r="E257" s="24" t="str">
        <f t="shared" si="24"/>
        <v/>
      </c>
      <c r="F257" s="24" t="str">
        <f t="shared" si="27"/>
        <v/>
      </c>
      <c r="G257" s="24" t="str">
        <f t="shared" si="25"/>
        <v/>
      </c>
    </row>
    <row r="258" spans="1:7" x14ac:dyDescent="0.2">
      <c r="A258" s="22" t="str">
        <f t="shared" si="21"/>
        <v/>
      </c>
      <c r="B258" s="23" t="str">
        <f t="shared" si="22"/>
        <v/>
      </c>
      <c r="C258" s="24" t="str">
        <f t="shared" si="23"/>
        <v/>
      </c>
      <c r="D258" s="25" t="str">
        <f t="shared" si="26"/>
        <v/>
      </c>
      <c r="E258" s="24" t="str">
        <f t="shared" si="24"/>
        <v/>
      </c>
      <c r="F258" s="24" t="str">
        <f t="shared" si="27"/>
        <v/>
      </c>
      <c r="G258" s="24" t="str">
        <f t="shared" si="25"/>
        <v/>
      </c>
    </row>
    <row r="259" spans="1:7" x14ac:dyDescent="0.2">
      <c r="A259" s="22" t="str">
        <f t="shared" si="21"/>
        <v/>
      </c>
      <c r="B259" s="23" t="str">
        <f t="shared" si="22"/>
        <v/>
      </c>
      <c r="C259" s="24" t="str">
        <f t="shared" si="23"/>
        <v/>
      </c>
      <c r="D259" s="25" t="str">
        <f t="shared" si="26"/>
        <v/>
      </c>
      <c r="E259" s="24" t="str">
        <f t="shared" si="24"/>
        <v/>
      </c>
      <c r="F259" s="24" t="str">
        <f t="shared" si="27"/>
        <v/>
      </c>
      <c r="G259" s="24" t="str">
        <f t="shared" si="25"/>
        <v/>
      </c>
    </row>
    <row r="260" spans="1:7" x14ac:dyDescent="0.2">
      <c r="A260" s="22" t="str">
        <f t="shared" si="21"/>
        <v/>
      </c>
      <c r="B260" s="23" t="str">
        <f t="shared" si="22"/>
        <v/>
      </c>
      <c r="C260" s="24" t="str">
        <f t="shared" si="23"/>
        <v/>
      </c>
      <c r="D260" s="25" t="str">
        <f t="shared" si="26"/>
        <v/>
      </c>
      <c r="E260" s="24" t="str">
        <f t="shared" si="24"/>
        <v/>
      </c>
      <c r="F260" s="24" t="str">
        <f t="shared" si="27"/>
        <v/>
      </c>
      <c r="G260" s="24" t="str">
        <f t="shared" si="25"/>
        <v/>
      </c>
    </row>
    <row r="261" spans="1:7" x14ac:dyDescent="0.2">
      <c r="A261" s="22" t="str">
        <f t="shared" si="21"/>
        <v/>
      </c>
      <c r="B261" s="23" t="str">
        <f t="shared" si="22"/>
        <v/>
      </c>
      <c r="C261" s="24" t="str">
        <f t="shared" si="23"/>
        <v/>
      </c>
      <c r="D261" s="25" t="str">
        <f t="shared" si="26"/>
        <v/>
      </c>
      <c r="E261" s="24" t="str">
        <f t="shared" si="24"/>
        <v/>
      </c>
      <c r="F261" s="24" t="str">
        <f t="shared" si="27"/>
        <v/>
      </c>
      <c r="G261" s="24" t="str">
        <f t="shared" si="25"/>
        <v/>
      </c>
    </row>
    <row r="262" spans="1:7" x14ac:dyDescent="0.2">
      <c r="A262" s="22" t="str">
        <f t="shared" si="21"/>
        <v/>
      </c>
      <c r="B262" s="23" t="str">
        <f t="shared" si="22"/>
        <v/>
      </c>
      <c r="C262" s="24" t="str">
        <f t="shared" si="23"/>
        <v/>
      </c>
      <c r="D262" s="25" t="str">
        <f t="shared" si="26"/>
        <v/>
      </c>
      <c r="E262" s="24" t="str">
        <f t="shared" si="24"/>
        <v/>
      </c>
      <c r="F262" s="24" t="str">
        <f t="shared" si="27"/>
        <v/>
      </c>
      <c r="G262" s="24" t="str">
        <f t="shared" si="25"/>
        <v/>
      </c>
    </row>
    <row r="263" spans="1:7" x14ac:dyDescent="0.2">
      <c r="A263" s="22" t="str">
        <f t="shared" si="21"/>
        <v/>
      </c>
      <c r="B263" s="23" t="str">
        <f t="shared" si="22"/>
        <v/>
      </c>
      <c r="C263" s="24" t="str">
        <f t="shared" si="23"/>
        <v/>
      </c>
      <c r="D263" s="25" t="str">
        <f t="shared" si="26"/>
        <v/>
      </c>
      <c r="E263" s="24" t="str">
        <f t="shared" si="24"/>
        <v/>
      </c>
      <c r="F263" s="24" t="str">
        <f t="shared" si="27"/>
        <v/>
      </c>
      <c r="G263" s="24" t="str">
        <f t="shared" si="25"/>
        <v/>
      </c>
    </row>
    <row r="264" spans="1:7" x14ac:dyDescent="0.2">
      <c r="A264" s="22" t="str">
        <f t="shared" si="21"/>
        <v/>
      </c>
      <c r="B264" s="23" t="str">
        <f t="shared" si="22"/>
        <v/>
      </c>
      <c r="C264" s="24" t="str">
        <f t="shared" si="23"/>
        <v/>
      </c>
      <c r="D264" s="25" t="str">
        <f t="shared" si="26"/>
        <v/>
      </c>
      <c r="E264" s="24" t="str">
        <f t="shared" si="24"/>
        <v/>
      </c>
      <c r="F264" s="24" t="str">
        <f t="shared" si="27"/>
        <v/>
      </c>
      <c r="G264" s="24" t="str">
        <f t="shared" si="25"/>
        <v/>
      </c>
    </row>
    <row r="265" spans="1:7" x14ac:dyDescent="0.2">
      <c r="A265" s="22" t="str">
        <f t="shared" si="21"/>
        <v/>
      </c>
      <c r="B265" s="23" t="str">
        <f t="shared" si="22"/>
        <v/>
      </c>
      <c r="C265" s="24" t="str">
        <f t="shared" si="23"/>
        <v/>
      </c>
      <c r="D265" s="25" t="str">
        <f t="shared" si="26"/>
        <v/>
      </c>
      <c r="E265" s="24" t="str">
        <f t="shared" si="24"/>
        <v/>
      </c>
      <c r="F265" s="24" t="str">
        <f t="shared" si="27"/>
        <v/>
      </c>
      <c r="G265" s="24" t="str">
        <f t="shared" si="25"/>
        <v/>
      </c>
    </row>
    <row r="266" spans="1:7" x14ac:dyDescent="0.2">
      <c r="A266" s="22" t="str">
        <f t="shared" si="21"/>
        <v/>
      </c>
      <c r="B266" s="23" t="str">
        <f t="shared" si="22"/>
        <v/>
      </c>
      <c r="C266" s="24" t="str">
        <f t="shared" si="23"/>
        <v/>
      </c>
      <c r="D266" s="25" t="str">
        <f t="shared" si="26"/>
        <v/>
      </c>
      <c r="E266" s="24" t="str">
        <f t="shared" si="24"/>
        <v/>
      </c>
      <c r="F266" s="24" t="str">
        <f t="shared" si="27"/>
        <v/>
      </c>
      <c r="G266" s="24" t="str">
        <f t="shared" si="25"/>
        <v/>
      </c>
    </row>
    <row r="267" spans="1:7" x14ac:dyDescent="0.2">
      <c r="A267" s="22" t="str">
        <f t="shared" si="21"/>
        <v/>
      </c>
      <c r="B267" s="23" t="str">
        <f t="shared" si="22"/>
        <v/>
      </c>
      <c r="C267" s="24" t="str">
        <f t="shared" si="23"/>
        <v/>
      </c>
      <c r="D267" s="25" t="str">
        <f t="shared" si="26"/>
        <v/>
      </c>
      <c r="E267" s="24" t="str">
        <f t="shared" si="24"/>
        <v/>
      </c>
      <c r="F267" s="24" t="str">
        <f t="shared" si="27"/>
        <v/>
      </c>
      <c r="G267" s="24" t="str">
        <f t="shared" si="25"/>
        <v/>
      </c>
    </row>
    <row r="268" spans="1:7" x14ac:dyDescent="0.2">
      <c r="A268" s="22" t="str">
        <f t="shared" si="21"/>
        <v/>
      </c>
      <c r="B268" s="23" t="str">
        <f t="shared" si="22"/>
        <v/>
      </c>
      <c r="C268" s="24" t="str">
        <f t="shared" si="23"/>
        <v/>
      </c>
      <c r="D268" s="25" t="str">
        <f t="shared" si="26"/>
        <v/>
      </c>
      <c r="E268" s="24" t="str">
        <f t="shared" si="24"/>
        <v/>
      </c>
      <c r="F268" s="24" t="str">
        <f t="shared" si="27"/>
        <v/>
      </c>
      <c r="G268" s="24" t="str">
        <f t="shared" si="25"/>
        <v/>
      </c>
    </row>
    <row r="269" spans="1:7" x14ac:dyDescent="0.2">
      <c r="A269" s="22" t="str">
        <f t="shared" si="21"/>
        <v/>
      </c>
      <c r="B269" s="23" t="str">
        <f t="shared" si="22"/>
        <v/>
      </c>
      <c r="C269" s="24" t="str">
        <f t="shared" si="23"/>
        <v/>
      </c>
      <c r="D269" s="25" t="str">
        <f t="shared" si="26"/>
        <v/>
      </c>
      <c r="E269" s="24" t="str">
        <f t="shared" si="24"/>
        <v/>
      </c>
      <c r="F269" s="24" t="str">
        <f t="shared" si="27"/>
        <v/>
      </c>
      <c r="G269" s="24" t="str">
        <f t="shared" si="25"/>
        <v/>
      </c>
    </row>
    <row r="270" spans="1:7" x14ac:dyDescent="0.2">
      <c r="A270" s="22" t="str">
        <f t="shared" si="21"/>
        <v/>
      </c>
      <c r="B270" s="23" t="str">
        <f t="shared" si="22"/>
        <v/>
      </c>
      <c r="C270" s="24" t="str">
        <f t="shared" si="23"/>
        <v/>
      </c>
      <c r="D270" s="25" t="str">
        <f t="shared" si="26"/>
        <v/>
      </c>
      <c r="E270" s="24" t="str">
        <f t="shared" si="24"/>
        <v/>
      </c>
      <c r="F270" s="24" t="str">
        <f t="shared" si="27"/>
        <v/>
      </c>
      <c r="G270" s="24" t="str">
        <f t="shared" si="25"/>
        <v/>
      </c>
    </row>
    <row r="271" spans="1:7" x14ac:dyDescent="0.2">
      <c r="A271" s="22" t="str">
        <f t="shared" si="21"/>
        <v/>
      </c>
      <c r="B271" s="23" t="str">
        <f t="shared" si="22"/>
        <v/>
      </c>
      <c r="C271" s="24" t="str">
        <f t="shared" si="23"/>
        <v/>
      </c>
      <c r="D271" s="25" t="str">
        <f t="shared" si="26"/>
        <v/>
      </c>
      <c r="E271" s="24" t="str">
        <f t="shared" si="24"/>
        <v/>
      </c>
      <c r="F271" s="24" t="str">
        <f t="shared" si="27"/>
        <v/>
      </c>
      <c r="G271" s="24" t="str">
        <f t="shared" si="25"/>
        <v/>
      </c>
    </row>
    <row r="272" spans="1:7" x14ac:dyDescent="0.2">
      <c r="A272" s="22" t="str">
        <f t="shared" si="21"/>
        <v/>
      </c>
      <c r="B272" s="23" t="str">
        <f t="shared" si="22"/>
        <v/>
      </c>
      <c r="C272" s="24" t="str">
        <f t="shared" si="23"/>
        <v/>
      </c>
      <c r="D272" s="25" t="str">
        <f t="shared" si="26"/>
        <v/>
      </c>
      <c r="E272" s="24" t="str">
        <f t="shared" si="24"/>
        <v/>
      </c>
      <c r="F272" s="24" t="str">
        <f t="shared" si="27"/>
        <v/>
      </c>
      <c r="G272" s="24" t="str">
        <f t="shared" si="25"/>
        <v/>
      </c>
    </row>
    <row r="273" spans="1:7" x14ac:dyDescent="0.2">
      <c r="A273" s="22" t="str">
        <f t="shared" si="21"/>
        <v/>
      </c>
      <c r="B273" s="23" t="str">
        <f t="shared" si="22"/>
        <v/>
      </c>
      <c r="C273" s="24" t="str">
        <f t="shared" si="23"/>
        <v/>
      </c>
      <c r="D273" s="25" t="str">
        <f t="shared" si="26"/>
        <v/>
      </c>
      <c r="E273" s="24" t="str">
        <f t="shared" si="24"/>
        <v/>
      </c>
      <c r="F273" s="24" t="str">
        <f t="shared" si="27"/>
        <v/>
      </c>
      <c r="G273" s="24" t="str">
        <f t="shared" si="25"/>
        <v/>
      </c>
    </row>
    <row r="274" spans="1:7" x14ac:dyDescent="0.2">
      <c r="A274" s="22" t="str">
        <f t="shared" si="21"/>
        <v/>
      </c>
      <c r="B274" s="23" t="str">
        <f t="shared" si="22"/>
        <v/>
      </c>
      <c r="C274" s="24" t="str">
        <f t="shared" si="23"/>
        <v/>
      </c>
      <c r="D274" s="25" t="str">
        <f t="shared" si="26"/>
        <v/>
      </c>
      <c r="E274" s="24" t="str">
        <f t="shared" si="24"/>
        <v/>
      </c>
      <c r="F274" s="24" t="str">
        <f t="shared" si="27"/>
        <v/>
      </c>
      <c r="G274" s="24" t="str">
        <f t="shared" si="25"/>
        <v/>
      </c>
    </row>
    <row r="275" spans="1:7" x14ac:dyDescent="0.2">
      <c r="A275" s="22" t="str">
        <f t="shared" si="21"/>
        <v/>
      </c>
      <c r="B275" s="23" t="str">
        <f t="shared" si="22"/>
        <v/>
      </c>
      <c r="C275" s="24" t="str">
        <f t="shared" si="23"/>
        <v/>
      </c>
      <c r="D275" s="25" t="str">
        <f t="shared" si="26"/>
        <v/>
      </c>
      <c r="E275" s="24" t="str">
        <f t="shared" si="24"/>
        <v/>
      </c>
      <c r="F275" s="24" t="str">
        <f t="shared" si="27"/>
        <v/>
      </c>
      <c r="G275" s="24" t="str">
        <f t="shared" si="25"/>
        <v/>
      </c>
    </row>
    <row r="276" spans="1:7" x14ac:dyDescent="0.2">
      <c r="A276" s="22" t="str">
        <f t="shared" si="21"/>
        <v/>
      </c>
      <c r="B276" s="23" t="str">
        <f t="shared" si="22"/>
        <v/>
      </c>
      <c r="C276" s="24" t="str">
        <f t="shared" si="23"/>
        <v/>
      </c>
      <c r="D276" s="25" t="str">
        <f t="shared" si="26"/>
        <v/>
      </c>
      <c r="E276" s="24" t="str">
        <f t="shared" si="24"/>
        <v/>
      </c>
      <c r="F276" s="24" t="str">
        <f t="shared" si="27"/>
        <v/>
      </c>
      <c r="G276" s="24" t="str">
        <f t="shared" si="25"/>
        <v/>
      </c>
    </row>
    <row r="277" spans="1:7" x14ac:dyDescent="0.2">
      <c r="A277" s="22" t="str">
        <f t="shared" si="21"/>
        <v/>
      </c>
      <c r="B277" s="23" t="str">
        <f t="shared" si="22"/>
        <v/>
      </c>
      <c r="C277" s="24" t="str">
        <f t="shared" si="23"/>
        <v/>
      </c>
      <c r="D277" s="25" t="str">
        <f t="shared" si="26"/>
        <v/>
      </c>
      <c r="E277" s="24" t="str">
        <f t="shared" si="24"/>
        <v/>
      </c>
      <c r="F277" s="24" t="str">
        <f t="shared" si="27"/>
        <v/>
      </c>
      <c r="G277" s="24" t="str">
        <f t="shared" si="25"/>
        <v/>
      </c>
    </row>
    <row r="278" spans="1:7" x14ac:dyDescent="0.2">
      <c r="A278" s="22" t="str">
        <f t="shared" si="21"/>
        <v/>
      </c>
      <c r="B278" s="23" t="str">
        <f t="shared" si="22"/>
        <v/>
      </c>
      <c r="C278" s="24" t="str">
        <f t="shared" si="23"/>
        <v/>
      </c>
      <c r="D278" s="25" t="str">
        <f t="shared" si="26"/>
        <v/>
      </c>
      <c r="E278" s="24" t="str">
        <f t="shared" si="24"/>
        <v/>
      </c>
      <c r="F278" s="24" t="str">
        <f t="shared" si="27"/>
        <v/>
      </c>
      <c r="G278" s="24" t="str">
        <f t="shared" si="25"/>
        <v/>
      </c>
    </row>
    <row r="279" spans="1:7" x14ac:dyDescent="0.2">
      <c r="A279" s="22" t="str">
        <f t="shared" si="21"/>
        <v/>
      </c>
      <c r="B279" s="23" t="str">
        <f t="shared" si="22"/>
        <v/>
      </c>
      <c r="C279" s="24" t="str">
        <f t="shared" si="23"/>
        <v/>
      </c>
      <c r="D279" s="25" t="str">
        <f t="shared" si="26"/>
        <v/>
      </c>
      <c r="E279" s="24" t="str">
        <f t="shared" si="24"/>
        <v/>
      </c>
      <c r="F279" s="24" t="str">
        <f t="shared" si="27"/>
        <v/>
      </c>
      <c r="G279" s="24" t="str">
        <f t="shared" si="25"/>
        <v/>
      </c>
    </row>
    <row r="280" spans="1:7" x14ac:dyDescent="0.2">
      <c r="A280" s="22" t="str">
        <f t="shared" si="21"/>
        <v/>
      </c>
      <c r="B280" s="23" t="str">
        <f t="shared" si="22"/>
        <v/>
      </c>
      <c r="C280" s="24" t="str">
        <f t="shared" si="23"/>
        <v/>
      </c>
      <c r="D280" s="25" t="str">
        <f t="shared" si="26"/>
        <v/>
      </c>
      <c r="E280" s="24" t="str">
        <f t="shared" si="24"/>
        <v/>
      </c>
      <c r="F280" s="24" t="str">
        <f t="shared" si="27"/>
        <v/>
      </c>
      <c r="G280" s="24" t="str">
        <f t="shared" si="25"/>
        <v/>
      </c>
    </row>
    <row r="281" spans="1:7" x14ac:dyDescent="0.2">
      <c r="A281" s="22" t="str">
        <f t="shared" ref="A281:A344" si="28">IF(A280&gt;=nper,"",A280+1)</f>
        <v/>
      </c>
      <c r="B281" s="23" t="str">
        <f t="shared" ref="B281:B344" si="29">IF(A281="","",DATE(YEAR(fpdate),MONTH(fpdate)+(A281-1)*months_per_period,DAY(fpdate)))</f>
        <v/>
      </c>
      <c r="C281" s="24" t="str">
        <f t="shared" ref="C281:C344" si="30">IF(A281="","",IF(OR(A281=nper,payment&gt;ROUND((1+rate)*G280,2)),ROUND((1+rate)*G280,2),payment))</f>
        <v/>
      </c>
      <c r="D281" s="25" t="str">
        <f t="shared" si="26"/>
        <v/>
      </c>
      <c r="E281" s="24" t="str">
        <f t="shared" ref="E281:E344" si="31">IF(A281="","",ROUND(rate*G280,2))</f>
        <v/>
      </c>
      <c r="F281" s="24" t="str">
        <f t="shared" si="27"/>
        <v/>
      </c>
      <c r="G281" s="24" t="str">
        <f t="shared" ref="G281:G344" si="32">IF(A281="","",G280-F281)</f>
        <v/>
      </c>
    </row>
    <row r="282" spans="1:7" x14ac:dyDescent="0.2">
      <c r="A282" s="22" t="str">
        <f t="shared" si="28"/>
        <v/>
      </c>
      <c r="B282" s="23" t="str">
        <f t="shared" si="29"/>
        <v/>
      </c>
      <c r="C282" s="24" t="str">
        <f t="shared" si="30"/>
        <v/>
      </c>
      <c r="D282" s="25" t="str">
        <f t="shared" ref="D282:D345" si="33">C282</f>
        <v/>
      </c>
      <c r="E282" s="24" t="str">
        <f t="shared" si="31"/>
        <v/>
      </c>
      <c r="F282" s="24" t="str">
        <f t="shared" ref="F282:F345" si="34">IF(A282="","",D282-E282)</f>
        <v/>
      </c>
      <c r="G282" s="24" t="str">
        <f t="shared" si="32"/>
        <v/>
      </c>
    </row>
    <row r="283" spans="1:7" x14ac:dyDescent="0.2">
      <c r="A283" s="22" t="str">
        <f t="shared" si="28"/>
        <v/>
      </c>
      <c r="B283" s="23" t="str">
        <f t="shared" si="29"/>
        <v/>
      </c>
      <c r="C283" s="24" t="str">
        <f t="shared" si="30"/>
        <v/>
      </c>
      <c r="D283" s="25" t="str">
        <f t="shared" si="33"/>
        <v/>
      </c>
      <c r="E283" s="24" t="str">
        <f t="shared" si="31"/>
        <v/>
      </c>
      <c r="F283" s="24" t="str">
        <f t="shared" si="34"/>
        <v/>
      </c>
      <c r="G283" s="24" t="str">
        <f t="shared" si="32"/>
        <v/>
      </c>
    </row>
    <row r="284" spans="1:7" x14ac:dyDescent="0.2">
      <c r="A284" s="22" t="str">
        <f t="shared" si="28"/>
        <v/>
      </c>
      <c r="B284" s="23" t="str">
        <f t="shared" si="29"/>
        <v/>
      </c>
      <c r="C284" s="24" t="str">
        <f t="shared" si="30"/>
        <v/>
      </c>
      <c r="D284" s="25" t="str">
        <f t="shared" si="33"/>
        <v/>
      </c>
      <c r="E284" s="24" t="str">
        <f t="shared" si="31"/>
        <v/>
      </c>
      <c r="F284" s="24" t="str">
        <f t="shared" si="34"/>
        <v/>
      </c>
      <c r="G284" s="24" t="str">
        <f t="shared" si="32"/>
        <v/>
      </c>
    </row>
    <row r="285" spans="1:7" x14ac:dyDescent="0.2">
      <c r="A285" s="22" t="str">
        <f t="shared" si="28"/>
        <v/>
      </c>
      <c r="B285" s="23" t="str">
        <f t="shared" si="29"/>
        <v/>
      </c>
      <c r="C285" s="24" t="str">
        <f t="shared" si="30"/>
        <v/>
      </c>
      <c r="D285" s="25" t="str">
        <f t="shared" si="33"/>
        <v/>
      </c>
      <c r="E285" s="24" t="str">
        <f t="shared" si="31"/>
        <v/>
      </c>
      <c r="F285" s="24" t="str">
        <f t="shared" si="34"/>
        <v/>
      </c>
      <c r="G285" s="24" t="str">
        <f t="shared" si="32"/>
        <v/>
      </c>
    </row>
    <row r="286" spans="1:7" x14ac:dyDescent="0.2">
      <c r="A286" s="22" t="str">
        <f t="shared" si="28"/>
        <v/>
      </c>
      <c r="B286" s="23" t="str">
        <f t="shared" si="29"/>
        <v/>
      </c>
      <c r="C286" s="24" t="str">
        <f t="shared" si="30"/>
        <v/>
      </c>
      <c r="D286" s="25" t="str">
        <f t="shared" si="33"/>
        <v/>
      </c>
      <c r="E286" s="24" t="str">
        <f t="shared" si="31"/>
        <v/>
      </c>
      <c r="F286" s="24" t="str">
        <f t="shared" si="34"/>
        <v/>
      </c>
      <c r="G286" s="24" t="str">
        <f t="shared" si="32"/>
        <v/>
      </c>
    </row>
    <row r="287" spans="1:7" x14ac:dyDescent="0.2">
      <c r="A287" s="22" t="str">
        <f t="shared" si="28"/>
        <v/>
      </c>
      <c r="B287" s="23" t="str">
        <f t="shared" si="29"/>
        <v/>
      </c>
      <c r="C287" s="24" t="str">
        <f t="shared" si="30"/>
        <v/>
      </c>
      <c r="D287" s="25" t="str">
        <f t="shared" si="33"/>
        <v/>
      </c>
      <c r="E287" s="24" t="str">
        <f t="shared" si="31"/>
        <v/>
      </c>
      <c r="F287" s="24" t="str">
        <f t="shared" si="34"/>
        <v/>
      </c>
      <c r="G287" s="24" t="str">
        <f t="shared" si="32"/>
        <v/>
      </c>
    </row>
    <row r="288" spans="1:7" x14ac:dyDescent="0.2">
      <c r="A288" s="22" t="str">
        <f t="shared" si="28"/>
        <v/>
      </c>
      <c r="B288" s="23" t="str">
        <f t="shared" si="29"/>
        <v/>
      </c>
      <c r="C288" s="24" t="str">
        <f t="shared" si="30"/>
        <v/>
      </c>
      <c r="D288" s="25" t="str">
        <f t="shared" si="33"/>
        <v/>
      </c>
      <c r="E288" s="24" t="str">
        <f t="shared" si="31"/>
        <v/>
      </c>
      <c r="F288" s="24" t="str">
        <f t="shared" si="34"/>
        <v/>
      </c>
      <c r="G288" s="24" t="str">
        <f t="shared" si="32"/>
        <v/>
      </c>
    </row>
    <row r="289" spans="1:7" x14ac:dyDescent="0.2">
      <c r="A289" s="22" t="str">
        <f t="shared" si="28"/>
        <v/>
      </c>
      <c r="B289" s="23" t="str">
        <f t="shared" si="29"/>
        <v/>
      </c>
      <c r="C289" s="24" t="str">
        <f t="shared" si="30"/>
        <v/>
      </c>
      <c r="D289" s="25" t="str">
        <f t="shared" si="33"/>
        <v/>
      </c>
      <c r="E289" s="24" t="str">
        <f t="shared" si="31"/>
        <v/>
      </c>
      <c r="F289" s="24" t="str">
        <f t="shared" si="34"/>
        <v/>
      </c>
      <c r="G289" s="24" t="str">
        <f t="shared" si="32"/>
        <v/>
      </c>
    </row>
    <row r="290" spans="1:7" x14ac:dyDescent="0.2">
      <c r="A290" s="22" t="str">
        <f t="shared" si="28"/>
        <v/>
      </c>
      <c r="B290" s="23" t="str">
        <f t="shared" si="29"/>
        <v/>
      </c>
      <c r="C290" s="24" t="str">
        <f t="shared" si="30"/>
        <v/>
      </c>
      <c r="D290" s="25" t="str">
        <f t="shared" si="33"/>
        <v/>
      </c>
      <c r="E290" s="24" t="str">
        <f t="shared" si="31"/>
        <v/>
      </c>
      <c r="F290" s="24" t="str">
        <f t="shared" si="34"/>
        <v/>
      </c>
      <c r="G290" s="24" t="str">
        <f t="shared" si="32"/>
        <v/>
      </c>
    </row>
    <row r="291" spans="1:7" x14ac:dyDescent="0.2">
      <c r="A291" s="22" t="str">
        <f t="shared" si="28"/>
        <v/>
      </c>
      <c r="B291" s="23" t="str">
        <f t="shared" si="29"/>
        <v/>
      </c>
      <c r="C291" s="24" t="str">
        <f t="shared" si="30"/>
        <v/>
      </c>
      <c r="D291" s="25" t="str">
        <f t="shared" si="33"/>
        <v/>
      </c>
      <c r="E291" s="24" t="str">
        <f t="shared" si="31"/>
        <v/>
      </c>
      <c r="F291" s="24" t="str">
        <f t="shared" si="34"/>
        <v/>
      </c>
      <c r="G291" s="24" t="str">
        <f t="shared" si="32"/>
        <v/>
      </c>
    </row>
    <row r="292" spans="1:7" x14ac:dyDescent="0.2">
      <c r="A292" s="22" t="str">
        <f t="shared" si="28"/>
        <v/>
      </c>
      <c r="B292" s="23" t="str">
        <f t="shared" si="29"/>
        <v/>
      </c>
      <c r="C292" s="24" t="str">
        <f t="shared" si="30"/>
        <v/>
      </c>
      <c r="D292" s="25" t="str">
        <f t="shared" si="33"/>
        <v/>
      </c>
      <c r="E292" s="24" t="str">
        <f t="shared" si="31"/>
        <v/>
      </c>
      <c r="F292" s="24" t="str">
        <f t="shared" si="34"/>
        <v/>
      </c>
      <c r="G292" s="24" t="str">
        <f t="shared" si="32"/>
        <v/>
      </c>
    </row>
    <row r="293" spans="1:7" x14ac:dyDescent="0.2">
      <c r="A293" s="22" t="str">
        <f t="shared" si="28"/>
        <v/>
      </c>
      <c r="B293" s="23" t="str">
        <f t="shared" si="29"/>
        <v/>
      </c>
      <c r="C293" s="24" t="str">
        <f t="shared" si="30"/>
        <v/>
      </c>
      <c r="D293" s="25" t="str">
        <f t="shared" si="33"/>
        <v/>
      </c>
      <c r="E293" s="24" t="str">
        <f t="shared" si="31"/>
        <v/>
      </c>
      <c r="F293" s="24" t="str">
        <f t="shared" si="34"/>
        <v/>
      </c>
      <c r="G293" s="24" t="str">
        <f t="shared" si="32"/>
        <v/>
      </c>
    </row>
    <row r="294" spans="1:7" x14ac:dyDescent="0.2">
      <c r="A294" s="22" t="str">
        <f t="shared" si="28"/>
        <v/>
      </c>
      <c r="B294" s="23" t="str">
        <f t="shared" si="29"/>
        <v/>
      </c>
      <c r="C294" s="24" t="str">
        <f t="shared" si="30"/>
        <v/>
      </c>
      <c r="D294" s="25" t="str">
        <f t="shared" si="33"/>
        <v/>
      </c>
      <c r="E294" s="24" t="str">
        <f t="shared" si="31"/>
        <v/>
      </c>
      <c r="F294" s="24" t="str">
        <f t="shared" si="34"/>
        <v/>
      </c>
      <c r="G294" s="24" t="str">
        <f t="shared" si="32"/>
        <v/>
      </c>
    </row>
    <row r="295" spans="1:7" x14ac:dyDescent="0.2">
      <c r="A295" s="22" t="str">
        <f t="shared" si="28"/>
        <v/>
      </c>
      <c r="B295" s="23" t="str">
        <f t="shared" si="29"/>
        <v/>
      </c>
      <c r="C295" s="24" t="str">
        <f t="shared" si="30"/>
        <v/>
      </c>
      <c r="D295" s="25" t="str">
        <f t="shared" si="33"/>
        <v/>
      </c>
      <c r="E295" s="24" t="str">
        <f t="shared" si="31"/>
        <v/>
      </c>
      <c r="F295" s="24" t="str">
        <f t="shared" si="34"/>
        <v/>
      </c>
      <c r="G295" s="24" t="str">
        <f t="shared" si="32"/>
        <v/>
      </c>
    </row>
    <row r="296" spans="1:7" x14ac:dyDescent="0.2">
      <c r="A296" s="22" t="str">
        <f t="shared" si="28"/>
        <v/>
      </c>
      <c r="B296" s="23" t="str">
        <f t="shared" si="29"/>
        <v/>
      </c>
      <c r="C296" s="24" t="str">
        <f t="shared" si="30"/>
        <v/>
      </c>
      <c r="D296" s="25" t="str">
        <f t="shared" si="33"/>
        <v/>
      </c>
      <c r="E296" s="24" t="str">
        <f t="shared" si="31"/>
        <v/>
      </c>
      <c r="F296" s="24" t="str">
        <f t="shared" si="34"/>
        <v/>
      </c>
      <c r="G296" s="24" t="str">
        <f t="shared" si="32"/>
        <v/>
      </c>
    </row>
    <row r="297" spans="1:7" x14ac:dyDescent="0.2">
      <c r="A297" s="22" t="str">
        <f t="shared" si="28"/>
        <v/>
      </c>
      <c r="B297" s="23" t="str">
        <f t="shared" si="29"/>
        <v/>
      </c>
      <c r="C297" s="24" t="str">
        <f t="shared" si="30"/>
        <v/>
      </c>
      <c r="D297" s="25" t="str">
        <f t="shared" si="33"/>
        <v/>
      </c>
      <c r="E297" s="24" t="str">
        <f t="shared" si="31"/>
        <v/>
      </c>
      <c r="F297" s="24" t="str">
        <f t="shared" si="34"/>
        <v/>
      </c>
      <c r="G297" s="24" t="str">
        <f t="shared" si="32"/>
        <v/>
      </c>
    </row>
    <row r="298" spans="1:7" x14ac:dyDescent="0.2">
      <c r="A298" s="22" t="str">
        <f t="shared" si="28"/>
        <v/>
      </c>
      <c r="B298" s="23" t="str">
        <f t="shared" si="29"/>
        <v/>
      </c>
      <c r="C298" s="24" t="str">
        <f t="shared" si="30"/>
        <v/>
      </c>
      <c r="D298" s="25" t="str">
        <f t="shared" si="33"/>
        <v/>
      </c>
      <c r="E298" s="24" t="str">
        <f t="shared" si="31"/>
        <v/>
      </c>
      <c r="F298" s="24" t="str">
        <f t="shared" si="34"/>
        <v/>
      </c>
      <c r="G298" s="24" t="str">
        <f t="shared" si="32"/>
        <v/>
      </c>
    </row>
    <row r="299" spans="1:7" x14ac:dyDescent="0.2">
      <c r="A299" s="22" t="str">
        <f t="shared" si="28"/>
        <v/>
      </c>
      <c r="B299" s="23" t="str">
        <f t="shared" si="29"/>
        <v/>
      </c>
      <c r="C299" s="24" t="str">
        <f t="shared" si="30"/>
        <v/>
      </c>
      <c r="D299" s="25" t="str">
        <f t="shared" si="33"/>
        <v/>
      </c>
      <c r="E299" s="24" t="str">
        <f t="shared" si="31"/>
        <v/>
      </c>
      <c r="F299" s="24" t="str">
        <f t="shared" si="34"/>
        <v/>
      </c>
      <c r="G299" s="24" t="str">
        <f t="shared" si="32"/>
        <v/>
      </c>
    </row>
    <row r="300" spans="1:7" x14ac:dyDescent="0.2">
      <c r="A300" s="22" t="str">
        <f t="shared" si="28"/>
        <v/>
      </c>
      <c r="B300" s="23" t="str">
        <f t="shared" si="29"/>
        <v/>
      </c>
      <c r="C300" s="24" t="str">
        <f t="shared" si="30"/>
        <v/>
      </c>
      <c r="D300" s="25" t="str">
        <f t="shared" si="33"/>
        <v/>
      </c>
      <c r="E300" s="24" t="str">
        <f t="shared" si="31"/>
        <v/>
      </c>
      <c r="F300" s="24" t="str">
        <f t="shared" si="34"/>
        <v/>
      </c>
      <c r="G300" s="24" t="str">
        <f t="shared" si="32"/>
        <v/>
      </c>
    </row>
    <row r="301" spans="1:7" x14ac:dyDescent="0.2">
      <c r="A301" s="22" t="str">
        <f t="shared" si="28"/>
        <v/>
      </c>
      <c r="B301" s="23" t="str">
        <f t="shared" si="29"/>
        <v/>
      </c>
      <c r="C301" s="24" t="str">
        <f t="shared" si="30"/>
        <v/>
      </c>
      <c r="D301" s="25" t="str">
        <f t="shared" si="33"/>
        <v/>
      </c>
      <c r="E301" s="24" t="str">
        <f t="shared" si="31"/>
        <v/>
      </c>
      <c r="F301" s="24" t="str">
        <f t="shared" si="34"/>
        <v/>
      </c>
      <c r="G301" s="24" t="str">
        <f t="shared" si="32"/>
        <v/>
      </c>
    </row>
    <row r="302" spans="1:7" x14ac:dyDescent="0.2">
      <c r="A302" s="22" t="str">
        <f t="shared" si="28"/>
        <v/>
      </c>
      <c r="B302" s="23" t="str">
        <f t="shared" si="29"/>
        <v/>
      </c>
      <c r="C302" s="24" t="str">
        <f t="shared" si="30"/>
        <v/>
      </c>
      <c r="D302" s="25" t="str">
        <f t="shared" si="33"/>
        <v/>
      </c>
      <c r="E302" s="24" t="str">
        <f t="shared" si="31"/>
        <v/>
      </c>
      <c r="F302" s="24" t="str">
        <f t="shared" si="34"/>
        <v/>
      </c>
      <c r="G302" s="24" t="str">
        <f t="shared" si="32"/>
        <v/>
      </c>
    </row>
    <row r="303" spans="1:7" x14ac:dyDescent="0.2">
      <c r="A303" s="22" t="str">
        <f t="shared" si="28"/>
        <v/>
      </c>
      <c r="B303" s="23" t="str">
        <f t="shared" si="29"/>
        <v/>
      </c>
      <c r="C303" s="24" t="str">
        <f t="shared" si="30"/>
        <v/>
      </c>
      <c r="D303" s="25" t="str">
        <f t="shared" si="33"/>
        <v/>
      </c>
      <c r="E303" s="24" t="str">
        <f t="shared" si="31"/>
        <v/>
      </c>
      <c r="F303" s="24" t="str">
        <f t="shared" si="34"/>
        <v/>
      </c>
      <c r="G303" s="24" t="str">
        <f t="shared" si="32"/>
        <v/>
      </c>
    </row>
    <row r="304" spans="1:7" x14ac:dyDescent="0.2">
      <c r="A304" s="22" t="str">
        <f t="shared" si="28"/>
        <v/>
      </c>
      <c r="B304" s="23" t="str">
        <f t="shared" si="29"/>
        <v/>
      </c>
      <c r="C304" s="24" t="str">
        <f t="shared" si="30"/>
        <v/>
      </c>
      <c r="D304" s="25" t="str">
        <f t="shared" si="33"/>
        <v/>
      </c>
      <c r="E304" s="24" t="str">
        <f t="shared" si="31"/>
        <v/>
      </c>
      <c r="F304" s="24" t="str">
        <f t="shared" si="34"/>
        <v/>
      </c>
      <c r="G304" s="24" t="str">
        <f t="shared" si="32"/>
        <v/>
      </c>
    </row>
    <row r="305" spans="1:7" x14ac:dyDescent="0.2">
      <c r="A305" s="22" t="str">
        <f t="shared" si="28"/>
        <v/>
      </c>
      <c r="B305" s="23" t="str">
        <f t="shared" si="29"/>
        <v/>
      </c>
      <c r="C305" s="24" t="str">
        <f t="shared" si="30"/>
        <v/>
      </c>
      <c r="D305" s="25" t="str">
        <f t="shared" si="33"/>
        <v/>
      </c>
      <c r="E305" s="24" t="str">
        <f t="shared" si="31"/>
        <v/>
      </c>
      <c r="F305" s="24" t="str">
        <f t="shared" si="34"/>
        <v/>
      </c>
      <c r="G305" s="24" t="str">
        <f t="shared" si="32"/>
        <v/>
      </c>
    </row>
    <row r="306" spans="1:7" x14ac:dyDescent="0.2">
      <c r="A306" s="22" t="str">
        <f t="shared" si="28"/>
        <v/>
      </c>
      <c r="B306" s="23" t="str">
        <f t="shared" si="29"/>
        <v/>
      </c>
      <c r="C306" s="24" t="str">
        <f t="shared" si="30"/>
        <v/>
      </c>
      <c r="D306" s="25" t="str">
        <f t="shared" si="33"/>
        <v/>
      </c>
      <c r="E306" s="24" t="str">
        <f t="shared" si="31"/>
        <v/>
      </c>
      <c r="F306" s="24" t="str">
        <f t="shared" si="34"/>
        <v/>
      </c>
      <c r="G306" s="24" t="str">
        <f t="shared" si="32"/>
        <v/>
      </c>
    </row>
    <row r="307" spans="1:7" x14ac:dyDescent="0.2">
      <c r="A307" s="22" t="str">
        <f t="shared" si="28"/>
        <v/>
      </c>
      <c r="B307" s="23" t="str">
        <f t="shared" si="29"/>
        <v/>
      </c>
      <c r="C307" s="24" t="str">
        <f t="shared" si="30"/>
        <v/>
      </c>
      <c r="D307" s="25" t="str">
        <f t="shared" si="33"/>
        <v/>
      </c>
      <c r="E307" s="24" t="str">
        <f t="shared" si="31"/>
        <v/>
      </c>
      <c r="F307" s="24" t="str">
        <f t="shared" si="34"/>
        <v/>
      </c>
      <c r="G307" s="24" t="str">
        <f t="shared" si="32"/>
        <v/>
      </c>
    </row>
    <row r="308" spans="1:7" x14ac:dyDescent="0.2">
      <c r="A308" s="22" t="str">
        <f t="shared" si="28"/>
        <v/>
      </c>
      <c r="B308" s="23" t="str">
        <f t="shared" si="29"/>
        <v/>
      </c>
      <c r="C308" s="24" t="str">
        <f t="shared" si="30"/>
        <v/>
      </c>
      <c r="D308" s="25" t="str">
        <f t="shared" si="33"/>
        <v/>
      </c>
      <c r="E308" s="24" t="str">
        <f t="shared" si="31"/>
        <v/>
      </c>
      <c r="F308" s="24" t="str">
        <f t="shared" si="34"/>
        <v/>
      </c>
      <c r="G308" s="24" t="str">
        <f t="shared" si="32"/>
        <v/>
      </c>
    </row>
    <row r="309" spans="1:7" x14ac:dyDescent="0.2">
      <c r="A309" s="22" t="str">
        <f t="shared" si="28"/>
        <v/>
      </c>
      <c r="B309" s="23" t="str">
        <f t="shared" si="29"/>
        <v/>
      </c>
      <c r="C309" s="24" t="str">
        <f t="shared" si="30"/>
        <v/>
      </c>
      <c r="D309" s="25" t="str">
        <f t="shared" si="33"/>
        <v/>
      </c>
      <c r="E309" s="24" t="str">
        <f t="shared" si="31"/>
        <v/>
      </c>
      <c r="F309" s="24" t="str">
        <f t="shared" si="34"/>
        <v/>
      </c>
      <c r="G309" s="24" t="str">
        <f t="shared" si="32"/>
        <v/>
      </c>
    </row>
    <row r="310" spans="1:7" x14ac:dyDescent="0.2">
      <c r="A310" s="22" t="str">
        <f t="shared" si="28"/>
        <v/>
      </c>
      <c r="B310" s="23" t="str">
        <f t="shared" si="29"/>
        <v/>
      </c>
      <c r="C310" s="24" t="str">
        <f t="shared" si="30"/>
        <v/>
      </c>
      <c r="D310" s="25" t="str">
        <f t="shared" si="33"/>
        <v/>
      </c>
      <c r="E310" s="24" t="str">
        <f t="shared" si="31"/>
        <v/>
      </c>
      <c r="F310" s="24" t="str">
        <f t="shared" si="34"/>
        <v/>
      </c>
      <c r="G310" s="24" t="str">
        <f t="shared" si="32"/>
        <v/>
      </c>
    </row>
    <row r="311" spans="1:7" x14ac:dyDescent="0.2">
      <c r="A311" s="22" t="str">
        <f t="shared" si="28"/>
        <v/>
      </c>
      <c r="B311" s="23" t="str">
        <f t="shared" si="29"/>
        <v/>
      </c>
      <c r="C311" s="24" t="str">
        <f t="shared" si="30"/>
        <v/>
      </c>
      <c r="D311" s="25" t="str">
        <f t="shared" si="33"/>
        <v/>
      </c>
      <c r="E311" s="24" t="str">
        <f t="shared" si="31"/>
        <v/>
      </c>
      <c r="F311" s="24" t="str">
        <f t="shared" si="34"/>
        <v/>
      </c>
      <c r="G311" s="24" t="str">
        <f t="shared" si="32"/>
        <v/>
      </c>
    </row>
    <row r="312" spans="1:7" x14ac:dyDescent="0.2">
      <c r="A312" s="22" t="str">
        <f t="shared" si="28"/>
        <v/>
      </c>
      <c r="B312" s="23" t="str">
        <f t="shared" si="29"/>
        <v/>
      </c>
      <c r="C312" s="24" t="str">
        <f t="shared" si="30"/>
        <v/>
      </c>
      <c r="D312" s="25" t="str">
        <f t="shared" si="33"/>
        <v/>
      </c>
      <c r="E312" s="24" t="str">
        <f t="shared" si="31"/>
        <v/>
      </c>
      <c r="F312" s="24" t="str">
        <f t="shared" si="34"/>
        <v/>
      </c>
      <c r="G312" s="24" t="str">
        <f t="shared" si="32"/>
        <v/>
      </c>
    </row>
    <row r="313" spans="1:7" x14ac:dyDescent="0.2">
      <c r="A313" s="22" t="str">
        <f t="shared" si="28"/>
        <v/>
      </c>
      <c r="B313" s="23" t="str">
        <f t="shared" si="29"/>
        <v/>
      </c>
      <c r="C313" s="24" t="str">
        <f t="shared" si="30"/>
        <v/>
      </c>
      <c r="D313" s="25" t="str">
        <f t="shared" si="33"/>
        <v/>
      </c>
      <c r="E313" s="24" t="str">
        <f t="shared" si="31"/>
        <v/>
      </c>
      <c r="F313" s="24" t="str">
        <f t="shared" si="34"/>
        <v/>
      </c>
      <c r="G313" s="24" t="str">
        <f t="shared" si="32"/>
        <v/>
      </c>
    </row>
    <row r="314" spans="1:7" x14ac:dyDescent="0.2">
      <c r="A314" s="22" t="str">
        <f t="shared" si="28"/>
        <v/>
      </c>
      <c r="B314" s="23" t="str">
        <f t="shared" si="29"/>
        <v/>
      </c>
      <c r="C314" s="24" t="str">
        <f t="shared" si="30"/>
        <v/>
      </c>
      <c r="D314" s="25" t="str">
        <f t="shared" si="33"/>
        <v/>
      </c>
      <c r="E314" s="24" t="str">
        <f t="shared" si="31"/>
        <v/>
      </c>
      <c r="F314" s="24" t="str">
        <f t="shared" si="34"/>
        <v/>
      </c>
      <c r="G314" s="24" t="str">
        <f t="shared" si="32"/>
        <v/>
      </c>
    </row>
    <row r="315" spans="1:7" x14ac:dyDescent="0.2">
      <c r="A315" s="22" t="str">
        <f t="shared" si="28"/>
        <v/>
      </c>
      <c r="B315" s="23" t="str">
        <f t="shared" si="29"/>
        <v/>
      </c>
      <c r="C315" s="24" t="str">
        <f t="shared" si="30"/>
        <v/>
      </c>
      <c r="D315" s="25" t="str">
        <f t="shared" si="33"/>
        <v/>
      </c>
      <c r="E315" s="24" t="str">
        <f t="shared" si="31"/>
        <v/>
      </c>
      <c r="F315" s="24" t="str">
        <f t="shared" si="34"/>
        <v/>
      </c>
      <c r="G315" s="24" t="str">
        <f t="shared" si="32"/>
        <v/>
      </c>
    </row>
    <row r="316" spans="1:7" x14ac:dyDescent="0.2">
      <c r="A316" s="22" t="str">
        <f t="shared" si="28"/>
        <v/>
      </c>
      <c r="B316" s="23" t="str">
        <f t="shared" si="29"/>
        <v/>
      </c>
      <c r="C316" s="24" t="str">
        <f t="shared" si="30"/>
        <v/>
      </c>
      <c r="D316" s="25" t="str">
        <f t="shared" si="33"/>
        <v/>
      </c>
      <c r="E316" s="24" t="str">
        <f t="shared" si="31"/>
        <v/>
      </c>
      <c r="F316" s="24" t="str">
        <f t="shared" si="34"/>
        <v/>
      </c>
      <c r="G316" s="24" t="str">
        <f t="shared" si="32"/>
        <v/>
      </c>
    </row>
    <row r="317" spans="1:7" x14ac:dyDescent="0.2">
      <c r="A317" s="22" t="str">
        <f t="shared" si="28"/>
        <v/>
      </c>
      <c r="B317" s="23" t="str">
        <f t="shared" si="29"/>
        <v/>
      </c>
      <c r="C317" s="24" t="str">
        <f t="shared" si="30"/>
        <v/>
      </c>
      <c r="D317" s="25" t="str">
        <f t="shared" si="33"/>
        <v/>
      </c>
      <c r="E317" s="24" t="str">
        <f t="shared" si="31"/>
        <v/>
      </c>
      <c r="F317" s="24" t="str">
        <f t="shared" si="34"/>
        <v/>
      </c>
      <c r="G317" s="24" t="str">
        <f t="shared" si="32"/>
        <v/>
      </c>
    </row>
    <row r="318" spans="1:7" x14ac:dyDescent="0.2">
      <c r="A318" s="22" t="str">
        <f t="shared" si="28"/>
        <v/>
      </c>
      <c r="B318" s="23" t="str">
        <f t="shared" si="29"/>
        <v/>
      </c>
      <c r="C318" s="24" t="str">
        <f t="shared" si="30"/>
        <v/>
      </c>
      <c r="D318" s="25" t="str">
        <f t="shared" si="33"/>
        <v/>
      </c>
      <c r="E318" s="24" t="str">
        <f t="shared" si="31"/>
        <v/>
      </c>
      <c r="F318" s="24" t="str">
        <f t="shared" si="34"/>
        <v/>
      </c>
      <c r="G318" s="24" t="str">
        <f t="shared" si="32"/>
        <v/>
      </c>
    </row>
    <row r="319" spans="1:7" x14ac:dyDescent="0.2">
      <c r="A319" s="22" t="str">
        <f t="shared" si="28"/>
        <v/>
      </c>
      <c r="B319" s="23" t="str">
        <f t="shared" si="29"/>
        <v/>
      </c>
      <c r="C319" s="24" t="str">
        <f t="shared" si="30"/>
        <v/>
      </c>
      <c r="D319" s="25" t="str">
        <f t="shared" si="33"/>
        <v/>
      </c>
      <c r="E319" s="24" t="str">
        <f t="shared" si="31"/>
        <v/>
      </c>
      <c r="F319" s="24" t="str">
        <f t="shared" si="34"/>
        <v/>
      </c>
      <c r="G319" s="24" t="str">
        <f t="shared" si="32"/>
        <v/>
      </c>
    </row>
    <row r="320" spans="1:7" x14ac:dyDescent="0.2">
      <c r="A320" s="22" t="str">
        <f t="shared" si="28"/>
        <v/>
      </c>
      <c r="B320" s="23" t="str">
        <f t="shared" si="29"/>
        <v/>
      </c>
      <c r="C320" s="24" t="str">
        <f t="shared" si="30"/>
        <v/>
      </c>
      <c r="D320" s="25" t="str">
        <f t="shared" si="33"/>
        <v/>
      </c>
      <c r="E320" s="24" t="str">
        <f t="shared" si="31"/>
        <v/>
      </c>
      <c r="F320" s="24" t="str">
        <f t="shared" si="34"/>
        <v/>
      </c>
      <c r="G320" s="24" t="str">
        <f t="shared" si="32"/>
        <v/>
      </c>
    </row>
    <row r="321" spans="1:7" x14ac:dyDescent="0.2">
      <c r="A321" s="22" t="str">
        <f t="shared" si="28"/>
        <v/>
      </c>
      <c r="B321" s="23" t="str">
        <f t="shared" si="29"/>
        <v/>
      </c>
      <c r="C321" s="24" t="str">
        <f t="shared" si="30"/>
        <v/>
      </c>
      <c r="D321" s="25" t="str">
        <f t="shared" si="33"/>
        <v/>
      </c>
      <c r="E321" s="24" t="str">
        <f t="shared" si="31"/>
        <v/>
      </c>
      <c r="F321" s="24" t="str">
        <f t="shared" si="34"/>
        <v/>
      </c>
      <c r="G321" s="24" t="str">
        <f t="shared" si="32"/>
        <v/>
      </c>
    </row>
    <row r="322" spans="1:7" x14ac:dyDescent="0.2">
      <c r="A322" s="22" t="str">
        <f t="shared" si="28"/>
        <v/>
      </c>
      <c r="B322" s="23" t="str">
        <f t="shared" si="29"/>
        <v/>
      </c>
      <c r="C322" s="24" t="str">
        <f t="shared" si="30"/>
        <v/>
      </c>
      <c r="D322" s="25" t="str">
        <f t="shared" si="33"/>
        <v/>
      </c>
      <c r="E322" s="24" t="str">
        <f t="shared" si="31"/>
        <v/>
      </c>
      <c r="F322" s="24" t="str">
        <f t="shared" si="34"/>
        <v/>
      </c>
      <c r="G322" s="24" t="str">
        <f t="shared" si="32"/>
        <v/>
      </c>
    </row>
    <row r="323" spans="1:7" x14ac:dyDescent="0.2">
      <c r="A323" s="22" t="str">
        <f t="shared" si="28"/>
        <v/>
      </c>
      <c r="B323" s="23" t="str">
        <f t="shared" si="29"/>
        <v/>
      </c>
      <c r="C323" s="24" t="str">
        <f t="shared" si="30"/>
        <v/>
      </c>
      <c r="D323" s="25" t="str">
        <f t="shared" si="33"/>
        <v/>
      </c>
      <c r="E323" s="24" t="str">
        <f t="shared" si="31"/>
        <v/>
      </c>
      <c r="F323" s="24" t="str">
        <f t="shared" si="34"/>
        <v/>
      </c>
      <c r="G323" s="24" t="str">
        <f t="shared" si="32"/>
        <v/>
      </c>
    </row>
    <row r="324" spans="1:7" x14ac:dyDescent="0.2">
      <c r="A324" s="22" t="str">
        <f t="shared" si="28"/>
        <v/>
      </c>
      <c r="B324" s="23" t="str">
        <f t="shared" si="29"/>
        <v/>
      </c>
      <c r="C324" s="24" t="str">
        <f t="shared" si="30"/>
        <v/>
      </c>
      <c r="D324" s="25" t="str">
        <f t="shared" si="33"/>
        <v/>
      </c>
      <c r="E324" s="24" t="str">
        <f t="shared" si="31"/>
        <v/>
      </c>
      <c r="F324" s="24" t="str">
        <f t="shared" si="34"/>
        <v/>
      </c>
      <c r="G324" s="24" t="str">
        <f t="shared" si="32"/>
        <v/>
      </c>
    </row>
    <row r="325" spans="1:7" x14ac:dyDescent="0.2">
      <c r="A325" s="22" t="str">
        <f t="shared" si="28"/>
        <v/>
      </c>
      <c r="B325" s="23" t="str">
        <f t="shared" si="29"/>
        <v/>
      </c>
      <c r="C325" s="24" t="str">
        <f t="shared" si="30"/>
        <v/>
      </c>
      <c r="D325" s="25" t="str">
        <f t="shared" si="33"/>
        <v/>
      </c>
      <c r="E325" s="24" t="str">
        <f t="shared" si="31"/>
        <v/>
      </c>
      <c r="F325" s="24" t="str">
        <f t="shared" si="34"/>
        <v/>
      </c>
      <c r="G325" s="24" t="str">
        <f t="shared" si="32"/>
        <v/>
      </c>
    </row>
    <row r="326" spans="1:7" x14ac:dyDescent="0.2">
      <c r="A326" s="22" t="str">
        <f t="shared" si="28"/>
        <v/>
      </c>
      <c r="B326" s="23" t="str">
        <f t="shared" si="29"/>
        <v/>
      </c>
      <c r="C326" s="24" t="str">
        <f t="shared" si="30"/>
        <v/>
      </c>
      <c r="D326" s="25" t="str">
        <f t="shared" si="33"/>
        <v/>
      </c>
      <c r="E326" s="24" t="str">
        <f t="shared" si="31"/>
        <v/>
      </c>
      <c r="F326" s="24" t="str">
        <f t="shared" si="34"/>
        <v/>
      </c>
      <c r="G326" s="24" t="str">
        <f t="shared" si="32"/>
        <v/>
      </c>
    </row>
    <row r="327" spans="1:7" x14ac:dyDescent="0.2">
      <c r="A327" s="22" t="str">
        <f t="shared" si="28"/>
        <v/>
      </c>
      <c r="B327" s="23" t="str">
        <f t="shared" si="29"/>
        <v/>
      </c>
      <c r="C327" s="24" t="str">
        <f t="shared" si="30"/>
        <v/>
      </c>
      <c r="D327" s="25" t="str">
        <f t="shared" si="33"/>
        <v/>
      </c>
      <c r="E327" s="24" t="str">
        <f t="shared" si="31"/>
        <v/>
      </c>
      <c r="F327" s="24" t="str">
        <f t="shared" si="34"/>
        <v/>
      </c>
      <c r="G327" s="24" t="str">
        <f t="shared" si="32"/>
        <v/>
      </c>
    </row>
    <row r="328" spans="1:7" x14ac:dyDescent="0.2">
      <c r="A328" s="22" t="str">
        <f t="shared" si="28"/>
        <v/>
      </c>
      <c r="B328" s="23" t="str">
        <f t="shared" si="29"/>
        <v/>
      </c>
      <c r="C328" s="24" t="str">
        <f t="shared" si="30"/>
        <v/>
      </c>
      <c r="D328" s="25" t="str">
        <f t="shared" si="33"/>
        <v/>
      </c>
      <c r="E328" s="24" t="str">
        <f t="shared" si="31"/>
        <v/>
      </c>
      <c r="F328" s="24" t="str">
        <f t="shared" si="34"/>
        <v/>
      </c>
      <c r="G328" s="24" t="str">
        <f t="shared" si="32"/>
        <v/>
      </c>
    </row>
    <row r="329" spans="1:7" x14ac:dyDescent="0.2">
      <c r="A329" s="22" t="str">
        <f t="shared" si="28"/>
        <v/>
      </c>
      <c r="B329" s="23" t="str">
        <f t="shared" si="29"/>
        <v/>
      </c>
      <c r="C329" s="24" t="str">
        <f t="shared" si="30"/>
        <v/>
      </c>
      <c r="D329" s="25" t="str">
        <f t="shared" si="33"/>
        <v/>
      </c>
      <c r="E329" s="24" t="str">
        <f t="shared" si="31"/>
        <v/>
      </c>
      <c r="F329" s="24" t="str">
        <f t="shared" si="34"/>
        <v/>
      </c>
      <c r="G329" s="24" t="str">
        <f t="shared" si="32"/>
        <v/>
      </c>
    </row>
    <row r="330" spans="1:7" x14ac:dyDescent="0.2">
      <c r="A330" s="22" t="str">
        <f t="shared" si="28"/>
        <v/>
      </c>
      <c r="B330" s="23" t="str">
        <f t="shared" si="29"/>
        <v/>
      </c>
      <c r="C330" s="24" t="str">
        <f t="shared" si="30"/>
        <v/>
      </c>
      <c r="D330" s="25" t="str">
        <f t="shared" si="33"/>
        <v/>
      </c>
      <c r="E330" s="24" t="str">
        <f t="shared" si="31"/>
        <v/>
      </c>
      <c r="F330" s="24" t="str">
        <f t="shared" si="34"/>
        <v/>
      </c>
      <c r="G330" s="24" t="str">
        <f t="shared" si="32"/>
        <v/>
      </c>
    </row>
    <row r="331" spans="1:7" x14ac:dyDescent="0.2">
      <c r="A331" s="22" t="str">
        <f t="shared" si="28"/>
        <v/>
      </c>
      <c r="B331" s="23" t="str">
        <f t="shared" si="29"/>
        <v/>
      </c>
      <c r="C331" s="24" t="str">
        <f t="shared" si="30"/>
        <v/>
      </c>
      <c r="D331" s="25" t="str">
        <f t="shared" si="33"/>
        <v/>
      </c>
      <c r="E331" s="24" t="str">
        <f t="shared" si="31"/>
        <v/>
      </c>
      <c r="F331" s="24" t="str">
        <f t="shared" si="34"/>
        <v/>
      </c>
      <c r="G331" s="24" t="str">
        <f t="shared" si="32"/>
        <v/>
      </c>
    </row>
    <row r="332" spans="1:7" x14ac:dyDescent="0.2">
      <c r="A332" s="22" t="str">
        <f t="shared" si="28"/>
        <v/>
      </c>
      <c r="B332" s="23" t="str">
        <f t="shared" si="29"/>
        <v/>
      </c>
      <c r="C332" s="24" t="str">
        <f t="shared" si="30"/>
        <v/>
      </c>
      <c r="D332" s="25" t="str">
        <f t="shared" si="33"/>
        <v/>
      </c>
      <c r="E332" s="24" t="str">
        <f t="shared" si="31"/>
        <v/>
      </c>
      <c r="F332" s="24" t="str">
        <f t="shared" si="34"/>
        <v/>
      </c>
      <c r="G332" s="24" t="str">
        <f t="shared" si="32"/>
        <v/>
      </c>
    </row>
    <row r="333" spans="1:7" x14ac:dyDescent="0.2">
      <c r="A333" s="22" t="str">
        <f t="shared" si="28"/>
        <v/>
      </c>
      <c r="B333" s="23" t="str">
        <f t="shared" si="29"/>
        <v/>
      </c>
      <c r="C333" s="24" t="str">
        <f t="shared" si="30"/>
        <v/>
      </c>
      <c r="D333" s="25" t="str">
        <f t="shared" si="33"/>
        <v/>
      </c>
      <c r="E333" s="24" t="str">
        <f t="shared" si="31"/>
        <v/>
      </c>
      <c r="F333" s="24" t="str">
        <f t="shared" si="34"/>
        <v/>
      </c>
      <c r="G333" s="24" t="str">
        <f t="shared" si="32"/>
        <v/>
      </c>
    </row>
    <row r="334" spans="1:7" x14ac:dyDescent="0.2">
      <c r="A334" s="22" t="str">
        <f t="shared" si="28"/>
        <v/>
      </c>
      <c r="B334" s="23" t="str">
        <f t="shared" si="29"/>
        <v/>
      </c>
      <c r="C334" s="24" t="str">
        <f t="shared" si="30"/>
        <v/>
      </c>
      <c r="D334" s="25" t="str">
        <f t="shared" si="33"/>
        <v/>
      </c>
      <c r="E334" s="24" t="str">
        <f t="shared" si="31"/>
        <v/>
      </c>
      <c r="F334" s="24" t="str">
        <f t="shared" si="34"/>
        <v/>
      </c>
      <c r="G334" s="24" t="str">
        <f t="shared" si="32"/>
        <v/>
      </c>
    </row>
    <row r="335" spans="1:7" x14ac:dyDescent="0.2">
      <c r="A335" s="22" t="str">
        <f t="shared" si="28"/>
        <v/>
      </c>
      <c r="B335" s="23" t="str">
        <f t="shared" si="29"/>
        <v/>
      </c>
      <c r="C335" s="24" t="str">
        <f t="shared" si="30"/>
        <v/>
      </c>
      <c r="D335" s="25" t="str">
        <f t="shared" si="33"/>
        <v/>
      </c>
      <c r="E335" s="24" t="str">
        <f t="shared" si="31"/>
        <v/>
      </c>
      <c r="F335" s="24" t="str">
        <f t="shared" si="34"/>
        <v/>
      </c>
      <c r="G335" s="24" t="str">
        <f t="shared" si="32"/>
        <v/>
      </c>
    </row>
    <row r="336" spans="1:7" x14ac:dyDescent="0.2">
      <c r="A336" s="22" t="str">
        <f t="shared" si="28"/>
        <v/>
      </c>
      <c r="B336" s="23" t="str">
        <f t="shared" si="29"/>
        <v/>
      </c>
      <c r="C336" s="24" t="str">
        <f t="shared" si="30"/>
        <v/>
      </c>
      <c r="D336" s="25" t="str">
        <f t="shared" si="33"/>
        <v/>
      </c>
      <c r="E336" s="24" t="str">
        <f t="shared" si="31"/>
        <v/>
      </c>
      <c r="F336" s="24" t="str">
        <f t="shared" si="34"/>
        <v/>
      </c>
      <c r="G336" s="24" t="str">
        <f t="shared" si="32"/>
        <v/>
      </c>
    </row>
    <row r="337" spans="1:7" x14ac:dyDescent="0.2">
      <c r="A337" s="22" t="str">
        <f t="shared" si="28"/>
        <v/>
      </c>
      <c r="B337" s="23" t="str">
        <f t="shared" si="29"/>
        <v/>
      </c>
      <c r="C337" s="24" t="str">
        <f t="shared" si="30"/>
        <v/>
      </c>
      <c r="D337" s="25" t="str">
        <f t="shared" si="33"/>
        <v/>
      </c>
      <c r="E337" s="24" t="str">
        <f t="shared" si="31"/>
        <v/>
      </c>
      <c r="F337" s="24" t="str">
        <f t="shared" si="34"/>
        <v/>
      </c>
      <c r="G337" s="24" t="str">
        <f t="shared" si="32"/>
        <v/>
      </c>
    </row>
    <row r="338" spans="1:7" x14ac:dyDescent="0.2">
      <c r="A338" s="22" t="str">
        <f t="shared" si="28"/>
        <v/>
      </c>
      <c r="B338" s="23" t="str">
        <f t="shared" si="29"/>
        <v/>
      </c>
      <c r="C338" s="24" t="str">
        <f t="shared" si="30"/>
        <v/>
      </c>
      <c r="D338" s="25" t="str">
        <f t="shared" si="33"/>
        <v/>
      </c>
      <c r="E338" s="24" t="str">
        <f t="shared" si="31"/>
        <v/>
      </c>
      <c r="F338" s="24" t="str">
        <f t="shared" si="34"/>
        <v/>
      </c>
      <c r="G338" s="24" t="str">
        <f t="shared" si="32"/>
        <v/>
      </c>
    </row>
    <row r="339" spans="1:7" x14ac:dyDescent="0.2">
      <c r="A339" s="22" t="str">
        <f t="shared" si="28"/>
        <v/>
      </c>
      <c r="B339" s="23" t="str">
        <f t="shared" si="29"/>
        <v/>
      </c>
      <c r="C339" s="24" t="str">
        <f t="shared" si="30"/>
        <v/>
      </c>
      <c r="D339" s="25" t="str">
        <f t="shared" si="33"/>
        <v/>
      </c>
      <c r="E339" s="24" t="str">
        <f t="shared" si="31"/>
        <v/>
      </c>
      <c r="F339" s="24" t="str">
        <f t="shared" si="34"/>
        <v/>
      </c>
      <c r="G339" s="24" t="str">
        <f t="shared" si="32"/>
        <v/>
      </c>
    </row>
    <row r="340" spans="1:7" x14ac:dyDescent="0.2">
      <c r="A340" s="22" t="str">
        <f t="shared" si="28"/>
        <v/>
      </c>
      <c r="B340" s="23" t="str">
        <f t="shared" si="29"/>
        <v/>
      </c>
      <c r="C340" s="24" t="str">
        <f t="shared" si="30"/>
        <v/>
      </c>
      <c r="D340" s="25" t="str">
        <f t="shared" si="33"/>
        <v/>
      </c>
      <c r="E340" s="24" t="str">
        <f t="shared" si="31"/>
        <v/>
      </c>
      <c r="F340" s="24" t="str">
        <f t="shared" si="34"/>
        <v/>
      </c>
      <c r="G340" s="24" t="str">
        <f t="shared" si="32"/>
        <v/>
      </c>
    </row>
    <row r="341" spans="1:7" x14ac:dyDescent="0.2">
      <c r="A341" s="22" t="str">
        <f t="shared" si="28"/>
        <v/>
      </c>
      <c r="B341" s="23" t="str">
        <f t="shared" si="29"/>
        <v/>
      </c>
      <c r="C341" s="24" t="str">
        <f t="shared" si="30"/>
        <v/>
      </c>
      <c r="D341" s="25" t="str">
        <f t="shared" si="33"/>
        <v/>
      </c>
      <c r="E341" s="24" t="str">
        <f t="shared" si="31"/>
        <v/>
      </c>
      <c r="F341" s="24" t="str">
        <f t="shared" si="34"/>
        <v/>
      </c>
      <c r="G341" s="24" t="str">
        <f t="shared" si="32"/>
        <v/>
      </c>
    </row>
    <row r="342" spans="1:7" x14ac:dyDescent="0.2">
      <c r="A342" s="22" t="str">
        <f t="shared" si="28"/>
        <v/>
      </c>
      <c r="B342" s="23" t="str">
        <f t="shared" si="29"/>
        <v/>
      </c>
      <c r="C342" s="24" t="str">
        <f t="shared" si="30"/>
        <v/>
      </c>
      <c r="D342" s="25" t="str">
        <f t="shared" si="33"/>
        <v/>
      </c>
      <c r="E342" s="24" t="str">
        <f t="shared" si="31"/>
        <v/>
      </c>
      <c r="F342" s="24" t="str">
        <f t="shared" si="34"/>
        <v/>
      </c>
      <c r="G342" s="24" t="str">
        <f t="shared" si="32"/>
        <v/>
      </c>
    </row>
    <row r="343" spans="1:7" x14ac:dyDescent="0.2">
      <c r="A343" s="22" t="str">
        <f t="shared" si="28"/>
        <v/>
      </c>
      <c r="B343" s="23" t="str">
        <f t="shared" si="29"/>
        <v/>
      </c>
      <c r="C343" s="24" t="str">
        <f t="shared" si="30"/>
        <v/>
      </c>
      <c r="D343" s="25" t="str">
        <f t="shared" si="33"/>
        <v/>
      </c>
      <c r="E343" s="24" t="str">
        <f t="shared" si="31"/>
        <v/>
      </c>
      <c r="F343" s="24" t="str">
        <f t="shared" si="34"/>
        <v/>
      </c>
      <c r="G343" s="24" t="str">
        <f t="shared" si="32"/>
        <v/>
      </c>
    </row>
    <row r="344" spans="1:7" x14ac:dyDescent="0.2">
      <c r="A344" s="22" t="str">
        <f t="shared" si="28"/>
        <v/>
      </c>
      <c r="B344" s="23" t="str">
        <f t="shared" si="29"/>
        <v/>
      </c>
      <c r="C344" s="24" t="str">
        <f t="shared" si="30"/>
        <v/>
      </c>
      <c r="D344" s="25" t="str">
        <f t="shared" si="33"/>
        <v/>
      </c>
      <c r="E344" s="24" t="str">
        <f t="shared" si="31"/>
        <v/>
      </c>
      <c r="F344" s="24" t="str">
        <f t="shared" si="34"/>
        <v/>
      </c>
      <c r="G344" s="24" t="str">
        <f t="shared" si="32"/>
        <v/>
      </c>
    </row>
    <row r="345" spans="1:7" x14ac:dyDescent="0.2">
      <c r="A345" s="22" t="str">
        <f t="shared" ref="A345:A384" si="35">IF(A344&gt;=nper,"",A344+1)</f>
        <v/>
      </c>
      <c r="B345" s="23" t="str">
        <f t="shared" ref="B345:B384" si="36">IF(A345="","",DATE(YEAR(fpdate),MONTH(fpdate)+(A345-1)*months_per_period,DAY(fpdate)))</f>
        <v/>
      </c>
      <c r="C345" s="24" t="str">
        <f t="shared" ref="C345:C384" si="37">IF(A345="","",IF(OR(A345=nper,payment&gt;ROUND((1+rate)*G344,2)),ROUND((1+rate)*G344,2),payment))</f>
        <v/>
      </c>
      <c r="D345" s="25" t="str">
        <f t="shared" si="33"/>
        <v/>
      </c>
      <c r="E345" s="24" t="str">
        <f t="shared" ref="E345:E384" si="38">IF(A345="","",ROUND(rate*G344,2))</f>
        <v/>
      </c>
      <c r="F345" s="24" t="str">
        <f t="shared" si="34"/>
        <v/>
      </c>
      <c r="G345" s="24" t="str">
        <f t="shared" ref="G345:G384" si="39">IF(A345="","",G344-F345)</f>
        <v/>
      </c>
    </row>
    <row r="346" spans="1:7" x14ac:dyDescent="0.2">
      <c r="A346" s="22" t="str">
        <f t="shared" si="35"/>
        <v/>
      </c>
      <c r="B346" s="23" t="str">
        <f t="shared" si="36"/>
        <v/>
      </c>
      <c r="C346" s="24" t="str">
        <f t="shared" si="37"/>
        <v/>
      </c>
      <c r="D346" s="25" t="str">
        <f t="shared" ref="D346:D384" si="40">C346</f>
        <v/>
      </c>
      <c r="E346" s="24" t="str">
        <f t="shared" si="38"/>
        <v/>
      </c>
      <c r="F346" s="24" t="str">
        <f t="shared" ref="F346:F384" si="41">IF(A346="","",D346-E346)</f>
        <v/>
      </c>
      <c r="G346" s="24" t="str">
        <f t="shared" si="39"/>
        <v/>
      </c>
    </row>
    <row r="347" spans="1:7" x14ac:dyDescent="0.2">
      <c r="A347" s="22" t="str">
        <f t="shared" si="35"/>
        <v/>
      </c>
      <c r="B347" s="23" t="str">
        <f t="shared" si="36"/>
        <v/>
      </c>
      <c r="C347" s="24" t="str">
        <f t="shared" si="37"/>
        <v/>
      </c>
      <c r="D347" s="25" t="str">
        <f t="shared" si="40"/>
        <v/>
      </c>
      <c r="E347" s="24" t="str">
        <f t="shared" si="38"/>
        <v/>
      </c>
      <c r="F347" s="24" t="str">
        <f t="shared" si="41"/>
        <v/>
      </c>
      <c r="G347" s="24" t="str">
        <f t="shared" si="39"/>
        <v/>
      </c>
    </row>
    <row r="348" spans="1:7" x14ac:dyDescent="0.2">
      <c r="A348" s="22" t="str">
        <f t="shared" si="35"/>
        <v/>
      </c>
      <c r="B348" s="23" t="str">
        <f t="shared" si="36"/>
        <v/>
      </c>
      <c r="C348" s="24" t="str">
        <f t="shared" si="37"/>
        <v/>
      </c>
      <c r="D348" s="25" t="str">
        <f t="shared" si="40"/>
        <v/>
      </c>
      <c r="E348" s="24" t="str">
        <f t="shared" si="38"/>
        <v/>
      </c>
      <c r="F348" s="24" t="str">
        <f t="shared" si="41"/>
        <v/>
      </c>
      <c r="G348" s="24" t="str">
        <f t="shared" si="39"/>
        <v/>
      </c>
    </row>
    <row r="349" spans="1:7" x14ac:dyDescent="0.2">
      <c r="A349" s="22" t="str">
        <f t="shared" si="35"/>
        <v/>
      </c>
      <c r="B349" s="23" t="str">
        <f t="shared" si="36"/>
        <v/>
      </c>
      <c r="C349" s="24" t="str">
        <f t="shared" si="37"/>
        <v/>
      </c>
      <c r="D349" s="25" t="str">
        <f t="shared" si="40"/>
        <v/>
      </c>
      <c r="E349" s="24" t="str">
        <f t="shared" si="38"/>
        <v/>
      </c>
      <c r="F349" s="24" t="str">
        <f t="shared" si="41"/>
        <v/>
      </c>
      <c r="G349" s="24" t="str">
        <f t="shared" si="39"/>
        <v/>
      </c>
    </row>
    <row r="350" spans="1:7" x14ac:dyDescent="0.2">
      <c r="A350" s="22" t="str">
        <f t="shared" si="35"/>
        <v/>
      </c>
      <c r="B350" s="23" t="str">
        <f t="shared" si="36"/>
        <v/>
      </c>
      <c r="C350" s="24" t="str">
        <f t="shared" si="37"/>
        <v/>
      </c>
      <c r="D350" s="25" t="str">
        <f t="shared" si="40"/>
        <v/>
      </c>
      <c r="E350" s="24" t="str">
        <f t="shared" si="38"/>
        <v/>
      </c>
      <c r="F350" s="24" t="str">
        <f t="shared" si="41"/>
        <v/>
      </c>
      <c r="G350" s="24" t="str">
        <f t="shared" si="39"/>
        <v/>
      </c>
    </row>
    <row r="351" spans="1:7" x14ac:dyDescent="0.2">
      <c r="A351" s="22" t="str">
        <f t="shared" si="35"/>
        <v/>
      </c>
      <c r="B351" s="23" t="str">
        <f t="shared" si="36"/>
        <v/>
      </c>
      <c r="C351" s="24" t="str">
        <f t="shared" si="37"/>
        <v/>
      </c>
      <c r="D351" s="25" t="str">
        <f t="shared" si="40"/>
        <v/>
      </c>
      <c r="E351" s="24" t="str">
        <f t="shared" si="38"/>
        <v/>
      </c>
      <c r="F351" s="24" t="str">
        <f t="shared" si="41"/>
        <v/>
      </c>
      <c r="G351" s="24" t="str">
        <f t="shared" si="39"/>
        <v/>
      </c>
    </row>
    <row r="352" spans="1:7" x14ac:dyDescent="0.2">
      <c r="A352" s="22" t="str">
        <f t="shared" si="35"/>
        <v/>
      </c>
      <c r="B352" s="23" t="str">
        <f t="shared" si="36"/>
        <v/>
      </c>
      <c r="C352" s="24" t="str">
        <f t="shared" si="37"/>
        <v/>
      </c>
      <c r="D352" s="25" t="str">
        <f t="shared" si="40"/>
        <v/>
      </c>
      <c r="E352" s="24" t="str">
        <f t="shared" si="38"/>
        <v/>
      </c>
      <c r="F352" s="24" t="str">
        <f t="shared" si="41"/>
        <v/>
      </c>
      <c r="G352" s="24" t="str">
        <f t="shared" si="39"/>
        <v/>
      </c>
    </row>
    <row r="353" spans="1:7" x14ac:dyDescent="0.2">
      <c r="A353" s="22" t="str">
        <f t="shared" si="35"/>
        <v/>
      </c>
      <c r="B353" s="23" t="str">
        <f t="shared" si="36"/>
        <v/>
      </c>
      <c r="C353" s="24" t="str">
        <f t="shared" si="37"/>
        <v/>
      </c>
      <c r="D353" s="25" t="str">
        <f t="shared" si="40"/>
        <v/>
      </c>
      <c r="E353" s="24" t="str">
        <f t="shared" si="38"/>
        <v/>
      </c>
      <c r="F353" s="24" t="str">
        <f t="shared" si="41"/>
        <v/>
      </c>
      <c r="G353" s="24" t="str">
        <f t="shared" si="39"/>
        <v/>
      </c>
    </row>
    <row r="354" spans="1:7" x14ac:dyDescent="0.2">
      <c r="A354" s="22" t="str">
        <f t="shared" si="35"/>
        <v/>
      </c>
      <c r="B354" s="23" t="str">
        <f t="shared" si="36"/>
        <v/>
      </c>
      <c r="C354" s="24" t="str">
        <f t="shared" si="37"/>
        <v/>
      </c>
      <c r="D354" s="25" t="str">
        <f t="shared" si="40"/>
        <v/>
      </c>
      <c r="E354" s="24" t="str">
        <f t="shared" si="38"/>
        <v/>
      </c>
      <c r="F354" s="24" t="str">
        <f t="shared" si="41"/>
        <v/>
      </c>
      <c r="G354" s="24" t="str">
        <f t="shared" si="39"/>
        <v/>
      </c>
    </row>
    <row r="355" spans="1:7" x14ac:dyDescent="0.2">
      <c r="A355" s="22" t="str">
        <f t="shared" si="35"/>
        <v/>
      </c>
      <c r="B355" s="23" t="str">
        <f t="shared" si="36"/>
        <v/>
      </c>
      <c r="C355" s="24" t="str">
        <f t="shared" si="37"/>
        <v/>
      </c>
      <c r="D355" s="25" t="str">
        <f t="shared" si="40"/>
        <v/>
      </c>
      <c r="E355" s="24" t="str">
        <f t="shared" si="38"/>
        <v/>
      </c>
      <c r="F355" s="24" t="str">
        <f t="shared" si="41"/>
        <v/>
      </c>
      <c r="G355" s="24" t="str">
        <f t="shared" si="39"/>
        <v/>
      </c>
    </row>
    <row r="356" spans="1:7" x14ac:dyDescent="0.2">
      <c r="A356" s="22" t="str">
        <f t="shared" si="35"/>
        <v/>
      </c>
      <c r="B356" s="23" t="str">
        <f t="shared" si="36"/>
        <v/>
      </c>
      <c r="C356" s="24" t="str">
        <f t="shared" si="37"/>
        <v/>
      </c>
      <c r="D356" s="25" t="str">
        <f t="shared" si="40"/>
        <v/>
      </c>
      <c r="E356" s="24" t="str">
        <f t="shared" si="38"/>
        <v/>
      </c>
      <c r="F356" s="24" t="str">
        <f t="shared" si="41"/>
        <v/>
      </c>
      <c r="G356" s="24" t="str">
        <f t="shared" si="39"/>
        <v/>
      </c>
    </row>
    <row r="357" spans="1:7" x14ac:dyDescent="0.2">
      <c r="A357" s="22" t="str">
        <f t="shared" si="35"/>
        <v/>
      </c>
      <c r="B357" s="23" t="str">
        <f t="shared" si="36"/>
        <v/>
      </c>
      <c r="C357" s="24" t="str">
        <f t="shared" si="37"/>
        <v/>
      </c>
      <c r="D357" s="25" t="str">
        <f t="shared" si="40"/>
        <v/>
      </c>
      <c r="E357" s="24" t="str">
        <f t="shared" si="38"/>
        <v/>
      </c>
      <c r="F357" s="24" t="str">
        <f t="shared" si="41"/>
        <v/>
      </c>
      <c r="G357" s="24" t="str">
        <f t="shared" si="39"/>
        <v/>
      </c>
    </row>
    <row r="358" spans="1:7" x14ac:dyDescent="0.2">
      <c r="A358" s="22" t="str">
        <f t="shared" si="35"/>
        <v/>
      </c>
      <c r="B358" s="23" t="str">
        <f t="shared" si="36"/>
        <v/>
      </c>
      <c r="C358" s="24" t="str">
        <f t="shared" si="37"/>
        <v/>
      </c>
      <c r="D358" s="25" t="str">
        <f t="shared" si="40"/>
        <v/>
      </c>
      <c r="E358" s="24" t="str">
        <f t="shared" si="38"/>
        <v/>
      </c>
      <c r="F358" s="24" t="str">
        <f t="shared" si="41"/>
        <v/>
      </c>
      <c r="G358" s="24" t="str">
        <f t="shared" si="39"/>
        <v/>
      </c>
    </row>
    <row r="359" spans="1:7" x14ac:dyDescent="0.2">
      <c r="A359" s="22" t="str">
        <f t="shared" si="35"/>
        <v/>
      </c>
      <c r="B359" s="23" t="str">
        <f t="shared" si="36"/>
        <v/>
      </c>
      <c r="C359" s="24" t="str">
        <f t="shared" si="37"/>
        <v/>
      </c>
      <c r="D359" s="25" t="str">
        <f t="shared" si="40"/>
        <v/>
      </c>
      <c r="E359" s="24" t="str">
        <f t="shared" si="38"/>
        <v/>
      </c>
      <c r="F359" s="24" t="str">
        <f t="shared" si="41"/>
        <v/>
      </c>
      <c r="G359" s="24" t="str">
        <f t="shared" si="39"/>
        <v/>
      </c>
    </row>
    <row r="360" spans="1:7" x14ac:dyDescent="0.2">
      <c r="A360" s="22" t="str">
        <f t="shared" si="35"/>
        <v/>
      </c>
      <c r="B360" s="23" t="str">
        <f t="shared" si="36"/>
        <v/>
      </c>
      <c r="C360" s="24" t="str">
        <f t="shared" si="37"/>
        <v/>
      </c>
      <c r="D360" s="25" t="str">
        <f t="shared" si="40"/>
        <v/>
      </c>
      <c r="E360" s="24" t="str">
        <f t="shared" si="38"/>
        <v/>
      </c>
      <c r="F360" s="24" t="str">
        <f t="shared" si="41"/>
        <v/>
      </c>
      <c r="G360" s="24" t="str">
        <f t="shared" si="39"/>
        <v/>
      </c>
    </row>
    <row r="361" spans="1:7" x14ac:dyDescent="0.2">
      <c r="A361" s="22" t="str">
        <f t="shared" si="35"/>
        <v/>
      </c>
      <c r="B361" s="23" t="str">
        <f t="shared" si="36"/>
        <v/>
      </c>
      <c r="C361" s="24" t="str">
        <f t="shared" si="37"/>
        <v/>
      </c>
      <c r="D361" s="25" t="str">
        <f t="shared" si="40"/>
        <v/>
      </c>
      <c r="E361" s="24" t="str">
        <f t="shared" si="38"/>
        <v/>
      </c>
      <c r="F361" s="24" t="str">
        <f t="shared" si="41"/>
        <v/>
      </c>
      <c r="G361" s="24" t="str">
        <f t="shared" si="39"/>
        <v/>
      </c>
    </row>
    <row r="362" spans="1:7" x14ac:dyDescent="0.2">
      <c r="A362" s="22" t="str">
        <f t="shared" si="35"/>
        <v/>
      </c>
      <c r="B362" s="23" t="str">
        <f t="shared" si="36"/>
        <v/>
      </c>
      <c r="C362" s="24" t="str">
        <f t="shared" si="37"/>
        <v/>
      </c>
      <c r="D362" s="25" t="str">
        <f t="shared" si="40"/>
        <v/>
      </c>
      <c r="E362" s="24" t="str">
        <f t="shared" si="38"/>
        <v/>
      </c>
      <c r="F362" s="24" t="str">
        <f t="shared" si="41"/>
        <v/>
      </c>
      <c r="G362" s="24" t="str">
        <f t="shared" si="39"/>
        <v/>
      </c>
    </row>
    <row r="363" spans="1:7" x14ac:dyDescent="0.2">
      <c r="A363" s="22" t="str">
        <f t="shared" si="35"/>
        <v/>
      </c>
      <c r="B363" s="23" t="str">
        <f t="shared" si="36"/>
        <v/>
      </c>
      <c r="C363" s="24" t="str">
        <f t="shared" si="37"/>
        <v/>
      </c>
      <c r="D363" s="25" t="str">
        <f t="shared" si="40"/>
        <v/>
      </c>
      <c r="E363" s="24" t="str">
        <f t="shared" si="38"/>
        <v/>
      </c>
      <c r="F363" s="24" t="str">
        <f t="shared" si="41"/>
        <v/>
      </c>
      <c r="G363" s="24" t="str">
        <f t="shared" si="39"/>
        <v/>
      </c>
    </row>
    <row r="364" spans="1:7" x14ac:dyDescent="0.2">
      <c r="A364" s="22" t="str">
        <f t="shared" si="35"/>
        <v/>
      </c>
      <c r="B364" s="23" t="str">
        <f t="shared" si="36"/>
        <v/>
      </c>
      <c r="C364" s="24" t="str">
        <f t="shared" si="37"/>
        <v/>
      </c>
      <c r="D364" s="25" t="str">
        <f t="shared" si="40"/>
        <v/>
      </c>
      <c r="E364" s="24" t="str">
        <f t="shared" si="38"/>
        <v/>
      </c>
      <c r="F364" s="24" t="str">
        <f t="shared" si="41"/>
        <v/>
      </c>
      <c r="G364" s="24" t="str">
        <f t="shared" si="39"/>
        <v/>
      </c>
    </row>
    <row r="365" spans="1:7" x14ac:dyDescent="0.2">
      <c r="A365" s="22" t="str">
        <f t="shared" si="35"/>
        <v/>
      </c>
      <c r="B365" s="23" t="str">
        <f t="shared" si="36"/>
        <v/>
      </c>
      <c r="C365" s="24" t="str">
        <f t="shared" si="37"/>
        <v/>
      </c>
      <c r="D365" s="25" t="str">
        <f t="shared" si="40"/>
        <v/>
      </c>
      <c r="E365" s="24" t="str">
        <f t="shared" si="38"/>
        <v/>
      </c>
      <c r="F365" s="24" t="str">
        <f t="shared" si="41"/>
        <v/>
      </c>
      <c r="G365" s="24" t="str">
        <f t="shared" si="39"/>
        <v/>
      </c>
    </row>
    <row r="366" spans="1:7" x14ac:dyDescent="0.2">
      <c r="A366" s="22" t="str">
        <f t="shared" si="35"/>
        <v/>
      </c>
      <c r="B366" s="23" t="str">
        <f t="shared" si="36"/>
        <v/>
      </c>
      <c r="C366" s="24" t="str">
        <f t="shared" si="37"/>
        <v/>
      </c>
      <c r="D366" s="25" t="str">
        <f t="shared" si="40"/>
        <v/>
      </c>
      <c r="E366" s="24" t="str">
        <f t="shared" si="38"/>
        <v/>
      </c>
      <c r="F366" s="24" t="str">
        <f t="shared" si="41"/>
        <v/>
      </c>
      <c r="G366" s="24" t="str">
        <f t="shared" si="39"/>
        <v/>
      </c>
    </row>
    <row r="367" spans="1:7" x14ac:dyDescent="0.2">
      <c r="A367" s="22" t="str">
        <f t="shared" si="35"/>
        <v/>
      </c>
      <c r="B367" s="23" t="str">
        <f t="shared" si="36"/>
        <v/>
      </c>
      <c r="C367" s="24" t="str">
        <f t="shared" si="37"/>
        <v/>
      </c>
      <c r="D367" s="25" t="str">
        <f t="shared" si="40"/>
        <v/>
      </c>
      <c r="E367" s="24" t="str">
        <f t="shared" si="38"/>
        <v/>
      </c>
      <c r="F367" s="24" t="str">
        <f t="shared" si="41"/>
        <v/>
      </c>
      <c r="G367" s="24" t="str">
        <f t="shared" si="39"/>
        <v/>
      </c>
    </row>
    <row r="368" spans="1:7" x14ac:dyDescent="0.2">
      <c r="A368" s="22" t="str">
        <f t="shared" si="35"/>
        <v/>
      </c>
      <c r="B368" s="23" t="str">
        <f t="shared" si="36"/>
        <v/>
      </c>
      <c r="C368" s="24" t="str">
        <f t="shared" si="37"/>
        <v/>
      </c>
      <c r="D368" s="25" t="str">
        <f t="shared" si="40"/>
        <v/>
      </c>
      <c r="E368" s="24" t="str">
        <f t="shared" si="38"/>
        <v/>
      </c>
      <c r="F368" s="24" t="str">
        <f t="shared" si="41"/>
        <v/>
      </c>
      <c r="G368" s="24" t="str">
        <f t="shared" si="39"/>
        <v/>
      </c>
    </row>
    <row r="369" spans="1:7" x14ac:dyDescent="0.2">
      <c r="A369" s="22" t="str">
        <f t="shared" si="35"/>
        <v/>
      </c>
      <c r="B369" s="23" t="str">
        <f t="shared" si="36"/>
        <v/>
      </c>
      <c r="C369" s="24" t="str">
        <f t="shared" si="37"/>
        <v/>
      </c>
      <c r="D369" s="25" t="str">
        <f t="shared" si="40"/>
        <v/>
      </c>
      <c r="E369" s="24" t="str">
        <f t="shared" si="38"/>
        <v/>
      </c>
      <c r="F369" s="24" t="str">
        <f t="shared" si="41"/>
        <v/>
      </c>
      <c r="G369" s="24" t="str">
        <f t="shared" si="39"/>
        <v/>
      </c>
    </row>
    <row r="370" spans="1:7" x14ac:dyDescent="0.2">
      <c r="A370" s="22" t="str">
        <f t="shared" si="35"/>
        <v/>
      </c>
      <c r="B370" s="23" t="str">
        <f t="shared" si="36"/>
        <v/>
      </c>
      <c r="C370" s="24" t="str">
        <f t="shared" si="37"/>
        <v/>
      </c>
      <c r="D370" s="25" t="str">
        <f t="shared" si="40"/>
        <v/>
      </c>
      <c r="E370" s="24" t="str">
        <f t="shared" si="38"/>
        <v/>
      </c>
      <c r="F370" s="24" t="str">
        <f t="shared" si="41"/>
        <v/>
      </c>
      <c r="G370" s="24" t="str">
        <f t="shared" si="39"/>
        <v/>
      </c>
    </row>
    <row r="371" spans="1:7" x14ac:dyDescent="0.2">
      <c r="A371" s="22" t="str">
        <f t="shared" si="35"/>
        <v/>
      </c>
      <c r="B371" s="23" t="str">
        <f t="shared" si="36"/>
        <v/>
      </c>
      <c r="C371" s="24" t="str">
        <f t="shared" si="37"/>
        <v/>
      </c>
      <c r="D371" s="25" t="str">
        <f t="shared" si="40"/>
        <v/>
      </c>
      <c r="E371" s="24" t="str">
        <f t="shared" si="38"/>
        <v/>
      </c>
      <c r="F371" s="24" t="str">
        <f t="shared" si="41"/>
        <v/>
      </c>
      <c r="G371" s="24" t="str">
        <f t="shared" si="39"/>
        <v/>
      </c>
    </row>
    <row r="372" spans="1:7" x14ac:dyDescent="0.2">
      <c r="A372" s="22" t="str">
        <f t="shared" si="35"/>
        <v/>
      </c>
      <c r="B372" s="23" t="str">
        <f t="shared" si="36"/>
        <v/>
      </c>
      <c r="C372" s="24" t="str">
        <f t="shared" si="37"/>
        <v/>
      </c>
      <c r="D372" s="25" t="str">
        <f t="shared" si="40"/>
        <v/>
      </c>
      <c r="E372" s="24" t="str">
        <f t="shared" si="38"/>
        <v/>
      </c>
      <c r="F372" s="24" t="str">
        <f t="shared" si="41"/>
        <v/>
      </c>
      <c r="G372" s="24" t="str">
        <f t="shared" si="39"/>
        <v/>
      </c>
    </row>
    <row r="373" spans="1:7" x14ac:dyDescent="0.2">
      <c r="A373" s="22" t="str">
        <f t="shared" si="35"/>
        <v/>
      </c>
      <c r="B373" s="23" t="str">
        <f t="shared" si="36"/>
        <v/>
      </c>
      <c r="C373" s="24" t="str">
        <f t="shared" si="37"/>
        <v/>
      </c>
      <c r="D373" s="25" t="str">
        <f t="shared" si="40"/>
        <v/>
      </c>
      <c r="E373" s="24" t="str">
        <f t="shared" si="38"/>
        <v/>
      </c>
      <c r="F373" s="24" t="str">
        <f t="shared" si="41"/>
        <v/>
      </c>
      <c r="G373" s="24" t="str">
        <f t="shared" si="39"/>
        <v/>
      </c>
    </row>
    <row r="374" spans="1:7" x14ac:dyDescent="0.2">
      <c r="A374" s="22" t="str">
        <f t="shared" si="35"/>
        <v/>
      </c>
      <c r="B374" s="23" t="str">
        <f t="shared" si="36"/>
        <v/>
      </c>
      <c r="C374" s="24" t="str">
        <f t="shared" si="37"/>
        <v/>
      </c>
      <c r="D374" s="25" t="str">
        <f t="shared" si="40"/>
        <v/>
      </c>
      <c r="E374" s="24" t="str">
        <f t="shared" si="38"/>
        <v/>
      </c>
      <c r="F374" s="24" t="str">
        <f t="shared" si="41"/>
        <v/>
      </c>
      <c r="G374" s="24" t="str">
        <f t="shared" si="39"/>
        <v/>
      </c>
    </row>
    <row r="375" spans="1:7" x14ac:dyDescent="0.2">
      <c r="A375" s="22" t="str">
        <f t="shared" si="35"/>
        <v/>
      </c>
      <c r="B375" s="23" t="str">
        <f t="shared" si="36"/>
        <v/>
      </c>
      <c r="C375" s="24" t="str">
        <f t="shared" si="37"/>
        <v/>
      </c>
      <c r="D375" s="25" t="str">
        <f t="shared" si="40"/>
        <v/>
      </c>
      <c r="E375" s="24" t="str">
        <f t="shared" si="38"/>
        <v/>
      </c>
      <c r="F375" s="24" t="str">
        <f t="shared" si="41"/>
        <v/>
      </c>
      <c r="G375" s="24" t="str">
        <f t="shared" si="39"/>
        <v/>
      </c>
    </row>
    <row r="376" spans="1:7" x14ac:dyDescent="0.2">
      <c r="A376" s="22" t="str">
        <f t="shared" si="35"/>
        <v/>
      </c>
      <c r="B376" s="23" t="str">
        <f t="shared" si="36"/>
        <v/>
      </c>
      <c r="C376" s="24" t="str">
        <f t="shared" si="37"/>
        <v/>
      </c>
      <c r="D376" s="25" t="str">
        <f t="shared" si="40"/>
        <v/>
      </c>
      <c r="E376" s="24" t="str">
        <f t="shared" si="38"/>
        <v/>
      </c>
      <c r="F376" s="24" t="str">
        <f t="shared" si="41"/>
        <v/>
      </c>
      <c r="G376" s="24" t="str">
        <f t="shared" si="39"/>
        <v/>
      </c>
    </row>
    <row r="377" spans="1:7" x14ac:dyDescent="0.2">
      <c r="A377" s="22" t="str">
        <f t="shared" si="35"/>
        <v/>
      </c>
      <c r="B377" s="23" t="str">
        <f t="shared" si="36"/>
        <v/>
      </c>
      <c r="C377" s="24" t="str">
        <f t="shared" si="37"/>
        <v/>
      </c>
      <c r="D377" s="25" t="str">
        <f t="shared" si="40"/>
        <v/>
      </c>
      <c r="E377" s="24" t="str">
        <f t="shared" si="38"/>
        <v/>
      </c>
      <c r="F377" s="24" t="str">
        <f t="shared" si="41"/>
        <v/>
      </c>
      <c r="G377" s="24" t="str">
        <f t="shared" si="39"/>
        <v/>
      </c>
    </row>
    <row r="378" spans="1:7" x14ac:dyDescent="0.2">
      <c r="A378" s="22" t="str">
        <f t="shared" si="35"/>
        <v/>
      </c>
      <c r="B378" s="23" t="str">
        <f t="shared" si="36"/>
        <v/>
      </c>
      <c r="C378" s="24" t="str">
        <f t="shared" si="37"/>
        <v/>
      </c>
      <c r="D378" s="25" t="str">
        <f t="shared" si="40"/>
        <v/>
      </c>
      <c r="E378" s="24" t="str">
        <f t="shared" si="38"/>
        <v/>
      </c>
      <c r="F378" s="24" t="str">
        <f t="shared" si="41"/>
        <v/>
      </c>
      <c r="G378" s="24" t="str">
        <f t="shared" si="39"/>
        <v/>
      </c>
    </row>
    <row r="379" spans="1:7" x14ac:dyDescent="0.2">
      <c r="A379" s="22" t="str">
        <f t="shared" si="35"/>
        <v/>
      </c>
      <c r="B379" s="23" t="str">
        <f t="shared" si="36"/>
        <v/>
      </c>
      <c r="C379" s="24" t="str">
        <f t="shared" si="37"/>
        <v/>
      </c>
      <c r="D379" s="25" t="str">
        <f t="shared" si="40"/>
        <v/>
      </c>
      <c r="E379" s="24" t="str">
        <f t="shared" si="38"/>
        <v/>
      </c>
      <c r="F379" s="24" t="str">
        <f t="shared" si="41"/>
        <v/>
      </c>
      <c r="G379" s="24" t="str">
        <f t="shared" si="39"/>
        <v/>
      </c>
    </row>
    <row r="380" spans="1:7" x14ac:dyDescent="0.2">
      <c r="A380" s="22" t="str">
        <f t="shared" si="35"/>
        <v/>
      </c>
      <c r="B380" s="23" t="str">
        <f t="shared" si="36"/>
        <v/>
      </c>
      <c r="C380" s="24" t="str">
        <f t="shared" si="37"/>
        <v/>
      </c>
      <c r="D380" s="25" t="str">
        <f t="shared" si="40"/>
        <v/>
      </c>
      <c r="E380" s="24" t="str">
        <f t="shared" si="38"/>
        <v/>
      </c>
      <c r="F380" s="24" t="str">
        <f t="shared" si="41"/>
        <v/>
      </c>
      <c r="G380" s="24" t="str">
        <f t="shared" si="39"/>
        <v/>
      </c>
    </row>
    <row r="381" spans="1:7" x14ac:dyDescent="0.2">
      <c r="A381" s="22" t="str">
        <f t="shared" si="35"/>
        <v/>
      </c>
      <c r="B381" s="23" t="str">
        <f t="shared" si="36"/>
        <v/>
      </c>
      <c r="C381" s="24" t="str">
        <f t="shared" si="37"/>
        <v/>
      </c>
      <c r="D381" s="25" t="str">
        <f t="shared" si="40"/>
        <v/>
      </c>
      <c r="E381" s="24" t="str">
        <f t="shared" si="38"/>
        <v/>
      </c>
      <c r="F381" s="24" t="str">
        <f t="shared" si="41"/>
        <v/>
      </c>
      <c r="G381" s="24" t="str">
        <f t="shared" si="39"/>
        <v/>
      </c>
    </row>
    <row r="382" spans="1:7" x14ac:dyDescent="0.2">
      <c r="A382" s="22" t="str">
        <f t="shared" si="35"/>
        <v/>
      </c>
      <c r="B382" s="23" t="str">
        <f t="shared" si="36"/>
        <v/>
      </c>
      <c r="C382" s="24" t="str">
        <f t="shared" si="37"/>
        <v/>
      </c>
      <c r="D382" s="25" t="str">
        <f t="shared" si="40"/>
        <v/>
      </c>
      <c r="E382" s="24" t="str">
        <f t="shared" si="38"/>
        <v/>
      </c>
      <c r="F382" s="24" t="str">
        <f t="shared" si="41"/>
        <v/>
      </c>
      <c r="G382" s="24" t="str">
        <f t="shared" si="39"/>
        <v/>
      </c>
    </row>
    <row r="383" spans="1:7" x14ac:dyDescent="0.2">
      <c r="A383" s="22" t="str">
        <f t="shared" si="35"/>
        <v/>
      </c>
      <c r="B383" s="23" t="str">
        <f t="shared" si="36"/>
        <v/>
      </c>
      <c r="C383" s="24" t="str">
        <f t="shared" si="37"/>
        <v/>
      </c>
      <c r="D383" s="25" t="str">
        <f t="shared" si="40"/>
        <v/>
      </c>
      <c r="E383" s="24" t="str">
        <f t="shared" si="38"/>
        <v/>
      </c>
      <c r="F383" s="24" t="str">
        <f t="shared" si="41"/>
        <v/>
      </c>
      <c r="G383" s="24" t="str">
        <f t="shared" si="39"/>
        <v/>
      </c>
    </row>
    <row r="384" spans="1:7" x14ac:dyDescent="0.2">
      <c r="A384" s="22" t="str">
        <f t="shared" si="35"/>
        <v/>
      </c>
      <c r="B384" s="23" t="str">
        <f t="shared" si="36"/>
        <v/>
      </c>
      <c r="C384" s="24" t="str">
        <f t="shared" si="37"/>
        <v/>
      </c>
      <c r="D384" s="25" t="str">
        <f t="shared" si="40"/>
        <v/>
      </c>
      <c r="E384" s="24" t="str">
        <f t="shared" si="38"/>
        <v/>
      </c>
      <c r="F384" s="24" t="str">
        <f t="shared" si="41"/>
        <v/>
      </c>
      <c r="G384" s="24" t="str">
        <f t="shared" si="39"/>
        <v/>
      </c>
    </row>
    <row r="385" spans="1:7" x14ac:dyDescent="0.2">
      <c r="A385" s="5"/>
      <c r="B385" s="5"/>
      <c r="C385" s="5"/>
      <c r="D385" s="5"/>
      <c r="E385" s="5"/>
      <c r="F385" s="5"/>
      <c r="G385" s="5"/>
    </row>
  </sheetData>
  <phoneticPr fontId="3" type="noConversion"/>
  <conditionalFormatting sqref="B25:B384">
    <cfRule type="expression" dxfId="0" priority="1" stopIfTrue="1">
      <formula>($C25=$C$8+1)</formula>
    </cfRule>
  </conditionalFormatting>
  <hyperlinks>
    <hyperlink ref="A2" r:id="rId1" tooltip="Visit Vertex42.com - The Excel Nexus" display="Amortization"/>
    <hyperlink ref="G1" r:id="rId2" display="© 2004 Vertex42, LLC"/>
  </hyperlinks>
  <pageMargins left="0.75" right="0.75" top="1" bottom="1" header="0.5" footer="0.5"/>
  <pageSetup orientation="portrait"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Schedule</vt:lpstr>
      <vt:lpstr>Payment</vt:lpstr>
      <vt:lpstr>fpdate</vt:lpstr>
      <vt:lpstr>loan_amount</vt:lpstr>
      <vt:lpstr>payment</vt:lpstr>
      <vt:lpstr>Schedule!Print_Area</vt:lpstr>
      <vt:lpstr>rate</vt:lpstr>
      <vt:lpstr>term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 Amortization Schedule</dc:title>
  <dc:creator>Rovira Kyle USSG</dc:creator>
  <cp:lastModifiedBy>Kyle Rovira</cp:lastModifiedBy>
  <cp:lastPrinted>2017-07-20T01:40:43Z</cp:lastPrinted>
  <dcterms:created xsi:type="dcterms:W3CDTF">2005-04-07T23:28:21Z</dcterms:created>
  <dcterms:modified xsi:type="dcterms:W3CDTF">2017-07-20T01:46:51Z</dcterms:modified>
</cp:coreProperties>
</file>